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Default Extension="vml" ContentType="application/vnd.openxmlformats-officedocument.vmlDrawing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0" windowWidth="15480" windowHeight="6285" tabRatio="831" activeTab="0"/>
  </bookViews>
  <sheets>
    <sheet name="Sumário" sheetId="1" r:id="rId1"/>
    <sheet name="BP Resumido Ativo" sheetId="2" r:id="rId2"/>
    <sheet name="Comp. Ativos" sheetId="3" r:id="rId3"/>
    <sheet name="Cart. Títulos por Prazo" sheetId="4" r:id="rId4"/>
    <sheet name="Cart. Crédito" sheetId="5" r:id="rId5"/>
    <sheet name="Cart. Crédito PF" sheetId="6" r:id="rId6"/>
    <sheet name="Cart. Crédito PJ" sheetId="7" r:id="rId7"/>
    <sheet name="Produtos MPE" sheetId="8" r:id="rId8"/>
    <sheet name="Cart. Créd. Agronegócios" sheetId="9" r:id="rId9"/>
    <sheet name="Concentração Carteira Crédito" sheetId="10" r:id="rId10"/>
    <sheet name="Cart. Créd. PJ Macrossetor" sheetId="11" r:id="rId11"/>
    <sheet name="Carteira de Crédito por NR" sheetId="12" r:id="rId12"/>
    <sheet name="Cart. Créd. Varejo NR" sheetId="13" r:id="rId13"/>
    <sheet name="Cart. Créd. Comercial NR" sheetId="14" r:id="rId14"/>
    <sheet name="Cart. Créd. Agro NR" sheetId="15" r:id="rId15"/>
    <sheet name="Cart. Créd. Comex NR" sheetId="16" r:id="rId16"/>
    <sheet name="Cart. Créd. Exterior NR" sheetId="17" r:id="rId17"/>
    <sheet name="Abertura das Provisões" sheetId="18" r:id="rId18"/>
    <sheet name="Mov. PCLD - Varejo" sheetId="19" r:id="rId19"/>
    <sheet name="Mov. PCLD - Comercial" sheetId="20" r:id="rId20"/>
    <sheet name="Mov. PCLD - Agro" sheetId="21" r:id="rId21"/>
    <sheet name="Mov. PCLD - Comex" sheetId="22" r:id="rId22"/>
    <sheet name="Despesas de PCLD" sheetId="23" r:id="rId23"/>
    <sheet name="Índices de Atraso" sheetId="24" r:id="rId24"/>
    <sheet name="Crédito Tributário" sheetId="25" r:id="rId25"/>
    <sheet name="BP Resumido Passivo" sheetId="26" r:id="rId26"/>
    <sheet name="An. Passivos" sheetId="27" r:id="rId27"/>
    <sheet name="An. Liquidez" sheetId="28" r:id="rId28"/>
    <sheet name="Índice de Imobilização" sheetId="29" r:id="rId29"/>
    <sheet name="Índice de Basiléia" sheetId="30" r:id="rId30"/>
    <sheet name="Aplicações e Captações" sheetId="31" r:id="rId31"/>
    <sheet name="DRE Societária" sheetId="32" r:id="rId32"/>
    <sheet name="DRE com Realocações" sheetId="33" r:id="rId33"/>
    <sheet name="Resultado com Títulos" sheetId="34" r:id="rId34"/>
    <sheet name="Rec. Equalização" sheetId="35" r:id="rId35"/>
    <sheet name="Realocações-Outras Rec(Desp)" sheetId="36" r:id="rId36"/>
    <sheet name="RPS" sheetId="37" r:id="rId37"/>
    <sheet name="Despesas de Pessoal" sheetId="38" r:id="rId38"/>
    <sheet name="Outras Desp. Administrativas" sheetId="39" r:id="rId39"/>
    <sheet name="Risco Legal" sheetId="40" r:id="rId40"/>
    <sheet name="Valor Agregado Líquido" sheetId="41" r:id="rId41"/>
    <sheet name="Cartões e Faturamento" sheetId="42" r:id="rId42"/>
    <sheet name="Fundos de Investimento" sheetId="43" r:id="rId43"/>
    <sheet name="Composição Acionária" sheetId="44" r:id="rId44"/>
    <sheet name="Dividendos e JCP" sheetId="45" r:id="rId45"/>
    <sheet name="Participação de Mercado" sheetId="46" r:id="rId46"/>
    <sheet name="Indicadores de Desempenho" sheetId="47" r:id="rId47"/>
    <sheet name="Multiplos de Mercado" sheetId="48" r:id="rId48"/>
    <sheet name="Índices de Cobertura" sheetId="49" r:id="rId49"/>
    <sheet name="Índices de Eficiência" sheetId="50" r:id="rId50"/>
    <sheet name="Dados Estruturais" sheetId="51" r:id="rId51"/>
    <sheet name="Ratings" sheetId="52" r:id="rId52"/>
    <sheet name="Compulsório Exigibilidade" sheetId="53" r:id="rId53"/>
  </sheets>
  <externalReferences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TABLE" localSheetId="36">'RPS'!$A$19:$A$19</definedName>
  </definedNames>
  <calcPr fullCalcOnLoad="1"/>
</workbook>
</file>

<file path=xl/comments33.xml><?xml version="1.0" encoding="utf-8"?>
<comments xmlns="http://schemas.openxmlformats.org/spreadsheetml/2006/main">
  <authors>
    <author>f1694854</author>
  </authors>
  <commentList>
    <comment ref="A46" authorId="0">
      <text>
        <r>
          <rPr>
            <sz val="8"/>
            <rFont val="Tahoma"/>
            <family val="0"/>
          </rPr>
          <t>Retirar esse valor do site do Banco do Brasil (na página de RI).</t>
        </r>
      </text>
    </comment>
  </commentList>
</comments>
</file>

<file path=xl/sharedStrings.xml><?xml version="1.0" encoding="utf-8"?>
<sst xmlns="http://schemas.openxmlformats.org/spreadsheetml/2006/main" count="3990" uniqueCount="815">
  <si>
    <t>1T02</t>
  </si>
  <si>
    <t>2T02</t>
  </si>
  <si>
    <t>3T02</t>
  </si>
  <si>
    <t>4T02</t>
  </si>
  <si>
    <t>1T03</t>
  </si>
  <si>
    <t>2T03</t>
  </si>
  <si>
    <t>3T03</t>
  </si>
  <si>
    <t>4T03</t>
  </si>
  <si>
    <t>1T04</t>
  </si>
  <si>
    <t>2T04</t>
  </si>
  <si>
    <t>3T04</t>
  </si>
  <si>
    <t>Rentabilidade</t>
  </si>
  <si>
    <t>Rentabilidade sobre o PL Médio – Anualizado %</t>
  </si>
  <si>
    <t>Despesas de Pessoal por Colaborador - R$</t>
  </si>
  <si>
    <t>Carteira Líquida de Provisão / Carteira Total - %</t>
  </si>
  <si>
    <t>Alavancagem (vezes)</t>
  </si>
  <si>
    <t>Capitalização de Mercado - R$ milhões</t>
  </si>
  <si>
    <t>Dados Estruturais</t>
  </si>
  <si>
    <t>Total de Pontos de Atendimento</t>
  </si>
  <si>
    <t xml:space="preserve">   Agências</t>
  </si>
  <si>
    <t xml:space="preserve">   PAA</t>
  </si>
  <si>
    <t xml:space="preserve">   PAB</t>
  </si>
  <si>
    <t xml:space="preserve">   PAE</t>
  </si>
  <si>
    <t xml:space="preserve">   SAA</t>
  </si>
  <si>
    <t xml:space="preserve">   PAP</t>
  </si>
  <si>
    <t xml:space="preserve">   Pessoa Física – mil</t>
  </si>
  <si>
    <t xml:space="preserve">   Pessoa Jurídica – mil</t>
  </si>
  <si>
    <t>Total de Contas de Poupança – mil</t>
  </si>
  <si>
    <t>Colaboradores</t>
  </si>
  <si>
    <t xml:space="preserve">   Funcionários</t>
  </si>
  <si>
    <t xml:space="preserve">   Estagiários</t>
  </si>
  <si>
    <t>Ratings Globais</t>
  </si>
  <si>
    <t xml:space="preserve">   Fitch Ratings</t>
  </si>
  <si>
    <t xml:space="preserve">      Individual</t>
  </si>
  <si>
    <t>D/E</t>
  </si>
  <si>
    <t>D</t>
  </si>
  <si>
    <t>C/D</t>
  </si>
  <si>
    <t xml:space="preserve">      Curto Prazo em Moeda Local</t>
  </si>
  <si>
    <t>B</t>
  </si>
  <si>
    <t xml:space="preserve">      Longo Prazo em Moeda Local</t>
  </si>
  <si>
    <t>B+</t>
  </si>
  <si>
    <t>BB-</t>
  </si>
  <si>
    <t xml:space="preserve">      Curto Prazo em Moeda Estrangeira</t>
  </si>
  <si>
    <t xml:space="preserve">      Longo Prazo em Moeda Estrangeira</t>
  </si>
  <si>
    <t xml:space="preserve">   Moody's</t>
  </si>
  <si>
    <t xml:space="preserve">      Fortaleza Financeira</t>
  </si>
  <si>
    <t>E+</t>
  </si>
  <si>
    <t>P-2</t>
  </si>
  <si>
    <t xml:space="preserve">      Dívida de Longo Prazo em Moeda Estrangeira</t>
  </si>
  <si>
    <t>Ba3</t>
  </si>
  <si>
    <t>Ba2</t>
  </si>
  <si>
    <t xml:space="preserve">      Depósitos de Longo Prazo em Moeda Local</t>
  </si>
  <si>
    <t>A3</t>
  </si>
  <si>
    <t xml:space="preserve">      Depósitos de Longo Prazo em Moeda Estrangeira</t>
  </si>
  <si>
    <t>B3</t>
  </si>
  <si>
    <t>B2</t>
  </si>
  <si>
    <t xml:space="preserve">   Standard &amp; Poor's</t>
  </si>
  <si>
    <t>BB</t>
  </si>
  <si>
    <t>Ratings Nacionais</t>
  </si>
  <si>
    <t xml:space="preserve">   Fitch Atlantic Ratings</t>
  </si>
  <si>
    <t xml:space="preserve">      Curto Prazo</t>
  </si>
  <si>
    <t>F1+(bra)</t>
  </si>
  <si>
    <t xml:space="preserve">      Longo Prazo</t>
  </si>
  <si>
    <t>AA(bra)</t>
  </si>
  <si>
    <t>BR-1</t>
  </si>
  <si>
    <t>Aaa.Br</t>
  </si>
  <si>
    <t>Compulsório/Exigibilidade</t>
  </si>
  <si>
    <t xml:space="preserve">   Depósitos à Vista</t>
  </si>
  <si>
    <t xml:space="preserve">      Alíquota</t>
  </si>
  <si>
    <t xml:space="preserve">      Adicional</t>
  </si>
  <si>
    <t xml:space="preserve">      Exigibilidade*</t>
  </si>
  <si>
    <t xml:space="preserve">      Livre</t>
  </si>
  <si>
    <t xml:space="preserve">   Depósitos de Poupança</t>
  </si>
  <si>
    <t xml:space="preserve">   Depósitos a Prazo</t>
  </si>
  <si>
    <t xml:space="preserve">   Depósitos Judiciais</t>
  </si>
  <si>
    <t>* No BB, as exigibilidade são aplicadas no Crédito Rural.</t>
  </si>
  <si>
    <t>Banco do Brasil S.A.</t>
  </si>
  <si>
    <t>Mar/02</t>
  </si>
  <si>
    <t>Jun/02</t>
  </si>
  <si>
    <t>Set/02</t>
  </si>
  <si>
    <t>Dez/02</t>
  </si>
  <si>
    <t>Mar/03</t>
  </si>
  <si>
    <t>Jun/03</t>
  </si>
  <si>
    <t>Set/03</t>
  </si>
  <si>
    <t>Dez/03</t>
  </si>
  <si>
    <t>Mar/04</t>
  </si>
  <si>
    <t>ATIVO</t>
  </si>
  <si>
    <t>Circulante e Realizável a Longo Prazo</t>
  </si>
  <si>
    <t>Disponibilidades</t>
  </si>
  <si>
    <t>Aplicações Interfinanceiras de Liquidez</t>
  </si>
  <si>
    <t>Títulos e Valores Mobiliários</t>
  </si>
  <si>
    <t>Relações Interfinanceiras</t>
  </si>
  <si>
    <t>Relações Interdependências</t>
  </si>
  <si>
    <t>Operações de Crédito</t>
  </si>
  <si>
    <t>Operações de Arrendamento Mercantil</t>
  </si>
  <si>
    <t>Outros Créditos</t>
  </si>
  <si>
    <t>Outros Valores e Bens</t>
  </si>
  <si>
    <t>Permanente</t>
  </si>
  <si>
    <t>Balanço Patrimonial Ativo Resumido</t>
  </si>
  <si>
    <t>PASSIVO</t>
  </si>
  <si>
    <t>Circulante e Exigível a Longo Prazo</t>
  </si>
  <si>
    <t>Depósitos</t>
  </si>
  <si>
    <t>Captações no Mercado Aberto</t>
  </si>
  <si>
    <t>Recursos de Aceites e Emissão de Títulos</t>
  </si>
  <si>
    <t>Obrigações por Empréstimos</t>
  </si>
  <si>
    <t>Obrigações por Repasses do Exterior</t>
  </si>
  <si>
    <t>Instrumentos Financeiros Derivativos</t>
  </si>
  <si>
    <t>Outras Obrigações</t>
  </si>
  <si>
    <t>Resultados de Exercícios Futuros</t>
  </si>
  <si>
    <t>Patrimônio Líquido</t>
  </si>
  <si>
    <t>Balanço Patrimonial Passivo Resumido</t>
  </si>
  <si>
    <t>Demonstração Resumida do Resultado Societário</t>
  </si>
  <si>
    <t>Receitas da Intermediação Financeira</t>
  </si>
  <si>
    <t xml:space="preserve">     Operações de Crédito</t>
  </si>
  <si>
    <t xml:space="preserve">     Operações de Arrendamento Mercantil</t>
  </si>
  <si>
    <t xml:space="preserve">     Resultado de Operações de Câmbio</t>
  </si>
  <si>
    <t xml:space="preserve">     Resultado das Aplicações Compulsórias</t>
  </si>
  <si>
    <t xml:space="preserve">     Operações de Captação no Mercado</t>
  </si>
  <si>
    <t xml:space="preserve">     Operações de Empréstimos, Cessões e Repasses</t>
  </si>
  <si>
    <t xml:space="preserve">     Provisão para Créditos de Liquidação Duvidosa</t>
  </si>
  <si>
    <t>Resultado Bruto da Intermediação Financeira</t>
  </si>
  <si>
    <t>Outras Receitas/Despesas Operacionais</t>
  </si>
  <si>
    <t xml:space="preserve">     Receitas de Prestação de Serviços</t>
  </si>
  <si>
    <t xml:space="preserve">     Despesas de Pessoal</t>
  </si>
  <si>
    <t xml:space="preserve">     Outras Despesas Administrativas</t>
  </si>
  <si>
    <t xml:space="preserve">     Outras Despesas Tributárias</t>
  </si>
  <si>
    <t xml:space="preserve">     Outras Receitas Operacionais</t>
  </si>
  <si>
    <t xml:space="preserve">     Outras Despesas Operacionais</t>
  </si>
  <si>
    <t>Resultado Operacional</t>
  </si>
  <si>
    <t>Resultado Não Operacional</t>
  </si>
  <si>
    <t>Resultado Antes da Tributação sobre o Lucro</t>
  </si>
  <si>
    <t xml:space="preserve">     Imposto de Renda e Contribuição Social</t>
  </si>
  <si>
    <t xml:space="preserve">     Participações Estatutárias no Lucro</t>
  </si>
  <si>
    <t>Lucro Líquido</t>
  </si>
  <si>
    <t>Demonstração do Resultado com Realocações</t>
  </si>
  <si>
    <t>Margem Financeira Bruta</t>
  </si>
  <si>
    <t>Margem Financeira Líquida</t>
  </si>
  <si>
    <t>Margem de Contribuição</t>
  </si>
  <si>
    <t>Despesas Administrativas</t>
  </si>
  <si>
    <t>Resultado Comercial</t>
  </si>
  <si>
    <t>Outros Componentes do Resultado</t>
  </si>
  <si>
    <t>Resultado Recorrente</t>
  </si>
  <si>
    <t>Itens Extraordinários</t>
  </si>
  <si>
    <t>Composição dos Ativos</t>
  </si>
  <si>
    <t>Ativos Totais</t>
  </si>
  <si>
    <t xml:space="preserve">   Operações de Crédito</t>
  </si>
  <si>
    <t xml:space="preserve">   Crédito Tributário</t>
  </si>
  <si>
    <t xml:space="preserve">   Demais Ativos</t>
  </si>
  <si>
    <t>Análise da Liquidez</t>
  </si>
  <si>
    <t>Ativos de Liquidez (A)</t>
  </si>
  <si>
    <t xml:space="preserve">   Disponibilidades</t>
  </si>
  <si>
    <t xml:space="preserve">   Aplicações Interfinanceiras</t>
  </si>
  <si>
    <t xml:space="preserve">   TVM (exceto vinculados ao Bacen)</t>
  </si>
  <si>
    <t>Passivos de Liquidez (B)</t>
  </si>
  <si>
    <t xml:space="preserve">   Depósitos Interfinanceiros</t>
  </si>
  <si>
    <t xml:space="preserve">   Captações no Mercado Aberto</t>
  </si>
  <si>
    <t>Saldo da Liquidez (A - B)</t>
  </si>
  <si>
    <t>Carteira de Títulos por Prazo</t>
  </si>
  <si>
    <t>Até 1 ano</t>
  </si>
  <si>
    <t>1 a 5 anos</t>
  </si>
  <si>
    <t>5 a 10 anos</t>
  </si>
  <si>
    <t>Acima de 10 anos</t>
  </si>
  <si>
    <t>Total</t>
  </si>
  <si>
    <t>Saldo</t>
  </si>
  <si>
    <t>Part. %</t>
  </si>
  <si>
    <t>Carteira de Crédito</t>
  </si>
  <si>
    <t>Análise dos Passivos</t>
  </si>
  <si>
    <t>Abertura do Crédito Tributário</t>
  </si>
  <si>
    <t>Diferenças Intertemporais</t>
  </si>
  <si>
    <t>Contribuição Social a Compensar</t>
  </si>
  <si>
    <t>Depósitos à Vista</t>
  </si>
  <si>
    <t>Depósitos de Poupança</t>
  </si>
  <si>
    <t>Depósitos a Prazo</t>
  </si>
  <si>
    <t>Obrigações no Exterior</t>
  </si>
  <si>
    <t>Obrigações por Repasses no País</t>
  </si>
  <si>
    <t>Demais Passivos</t>
  </si>
  <si>
    <t>Passivo Total</t>
  </si>
  <si>
    <t>Depósitos Interfinanceiros</t>
  </si>
  <si>
    <t>Índice de Basiléia</t>
  </si>
  <si>
    <t xml:space="preserve">   Nível I</t>
  </si>
  <si>
    <t xml:space="preserve">      Lucros ou Prejuízos Acumulados</t>
  </si>
  <si>
    <t xml:space="preserve">      Reservas de Capital</t>
  </si>
  <si>
    <t xml:space="preserve">      Reservas de Lucros</t>
  </si>
  <si>
    <t xml:space="preserve">      Ações em Tesouraria</t>
  </si>
  <si>
    <t xml:space="preserve">      Contas de Resultado</t>
  </si>
  <si>
    <t xml:space="preserve">   Nível II</t>
  </si>
  <si>
    <t xml:space="preserve">      Dívida Subordinada</t>
  </si>
  <si>
    <t xml:space="preserve">      Reservas de Reavaliação</t>
  </si>
  <si>
    <t>Índice de Imobilização</t>
  </si>
  <si>
    <t xml:space="preserve">   Patrimônio Líquido</t>
  </si>
  <si>
    <t xml:space="preserve">   De Bolsas e Cetip</t>
  </si>
  <si>
    <t xml:space="preserve">   Dívidas Subordinadas Elegíveis a Capital</t>
  </si>
  <si>
    <t>Patrimônio de Referência (A)</t>
  </si>
  <si>
    <t xml:space="preserve">   Permanente</t>
  </si>
  <si>
    <t xml:space="preserve">   Imobilizado de Arrendamento</t>
  </si>
  <si>
    <t xml:space="preserve">   Perdas em Arrendamento a Amortizar</t>
  </si>
  <si>
    <t>Total de Imobilizações (B)</t>
  </si>
  <si>
    <t>Margem(Excesso) - %</t>
  </si>
  <si>
    <t>Resultado com Títulos e Valores Mobiliários</t>
  </si>
  <si>
    <t>Res. Títulos e Valores Mobiliários</t>
  </si>
  <si>
    <t xml:space="preserve">      Reavaliação - Curva</t>
  </si>
  <si>
    <t xml:space="preserve">      Resultado das Negociações</t>
  </si>
  <si>
    <t xml:space="preserve">      Marcação a Mercado</t>
  </si>
  <si>
    <t>Abertura das Provisões</t>
  </si>
  <si>
    <t>Provisão Mínima</t>
  </si>
  <si>
    <t>Provisão Adicional</t>
  </si>
  <si>
    <t>Total de Provisão</t>
  </si>
  <si>
    <t>Carteira de Crédito por Nível de Risco</t>
  </si>
  <si>
    <t>Provisão</t>
  </si>
  <si>
    <t>Comp. %</t>
  </si>
  <si>
    <t>AA</t>
  </si>
  <si>
    <t>A</t>
  </si>
  <si>
    <t>C</t>
  </si>
  <si>
    <t>E</t>
  </si>
  <si>
    <t>F</t>
  </si>
  <si>
    <t>G</t>
  </si>
  <si>
    <t>H</t>
  </si>
  <si>
    <t>Índices de Atraso</t>
  </si>
  <si>
    <t>Operações Vencidas</t>
  </si>
  <si>
    <t>Operações Vencidas + 15 dias</t>
  </si>
  <si>
    <t>Operações Vencidas + 60 dias</t>
  </si>
  <si>
    <t>Baixa para Prejuízo</t>
  </si>
  <si>
    <t>Recuperação</t>
  </si>
  <si>
    <t>Saldo Perda</t>
  </si>
  <si>
    <t>Provisão/Operações Vencidas + 15 dias - %</t>
  </si>
  <si>
    <t>Provisão/Operações Vencidas + 60 dias - %</t>
  </si>
  <si>
    <t>Carteira de Crédito de Varejo por Nível de Risco</t>
  </si>
  <si>
    <t>Carteira de Crédito Comercial por Nível de Risco</t>
  </si>
  <si>
    <t>Carteira de Crédito de Agronegócios por Nível de Risco</t>
  </si>
  <si>
    <t>Carteira de Crédito no Exterior por Nível de Risco</t>
  </si>
  <si>
    <t>Movimentação da PCLD - Varejo</t>
  </si>
  <si>
    <t>Provisão Inicial</t>
  </si>
  <si>
    <t>1 - Migração de Risco</t>
  </si>
  <si>
    <t>a) Piora de Risco</t>
  </si>
  <si>
    <t>b) Melhora de Risco</t>
  </si>
  <si>
    <t>2 - Contratações</t>
  </si>
  <si>
    <t>3 - Perdas</t>
  </si>
  <si>
    <t>Total (1 + 2 + 3):</t>
  </si>
  <si>
    <t>Provisão Final</t>
  </si>
  <si>
    <t>Provisão Exigida pela Res. CMN 2.682</t>
  </si>
  <si>
    <t>*Amortização, liquidação, liberação de parcelas e débito de encargos</t>
  </si>
  <si>
    <t>Movimentação da PCLD - Comercial</t>
  </si>
  <si>
    <t>Carteira de Crédito Comercial</t>
  </si>
  <si>
    <t>Movimentação da PCLD - Agronegócios</t>
  </si>
  <si>
    <t>Movimentação da PCLD - Comércio Exterior</t>
  </si>
  <si>
    <t>Receitas de Prestação de Serviços</t>
  </si>
  <si>
    <t xml:space="preserve">   Cobrança</t>
  </si>
  <si>
    <t>Despesas de Pessoal</t>
  </si>
  <si>
    <t xml:space="preserve">   Proventos</t>
  </si>
  <si>
    <t xml:space="preserve">   Benefícios</t>
  </si>
  <si>
    <t xml:space="preserve">   Encargos Sociais</t>
  </si>
  <si>
    <t xml:space="preserve">   Treinamento</t>
  </si>
  <si>
    <t xml:space="preserve">   Honorários de Diretores e Conselheiros</t>
  </si>
  <si>
    <t xml:space="preserve">   Provisões Administrativas de Pessoal</t>
  </si>
  <si>
    <t>Outras Despesas Administrativas</t>
  </si>
  <si>
    <t xml:space="preserve">   Comunicação e Processamento de Dados</t>
  </si>
  <si>
    <t xml:space="preserve">   Amortização e Depreciação</t>
  </si>
  <si>
    <t xml:space="preserve">   Serv. de Vigilância, Segurança e Transporte</t>
  </si>
  <si>
    <t xml:space="preserve">   Imóveis e Bens de Uso</t>
  </si>
  <si>
    <t xml:space="preserve">   Marketing e Relações Públicas</t>
  </si>
  <si>
    <t xml:space="preserve">   Serviços de Terceiros</t>
  </si>
  <si>
    <t xml:space="preserve">   Demais Despesas Administrativas</t>
  </si>
  <si>
    <t>Índices de Cobertura</t>
  </si>
  <si>
    <t>Índice de Eficiência</t>
  </si>
  <si>
    <t>A) Despesas Administrativas</t>
  </si>
  <si>
    <t>B) Receitas Operacionais</t>
  </si>
  <si>
    <t>Valor Agregado Líquido</t>
  </si>
  <si>
    <t xml:space="preserve">   Seguridade</t>
  </si>
  <si>
    <t>Outros</t>
  </si>
  <si>
    <t>Distribuição do Valor Agregado (exceto acionistas)</t>
  </si>
  <si>
    <t xml:space="preserve">   Despesas de Pessoal</t>
  </si>
  <si>
    <t xml:space="preserve">   Participações Estatutárias no Lucro</t>
  </si>
  <si>
    <t>Despesas Tributárias</t>
  </si>
  <si>
    <t xml:space="preserve">   Despesas Tributárias s/ Faturamento</t>
  </si>
  <si>
    <t xml:space="preserve">   Outras Despesas Tributárias</t>
  </si>
  <si>
    <t xml:space="preserve">   Imposto de Renda e Contribuição Social</t>
  </si>
  <si>
    <t>Valor Agregado aos Acionistas</t>
  </si>
  <si>
    <t>Despesas da Intermediação Financeira</t>
  </si>
  <si>
    <t>Sumário</t>
  </si>
  <si>
    <t>Despesas de PCLD sobre Carteira de Crédito</t>
  </si>
  <si>
    <t>Carteira de Crédito para o Comércio Exterior por Nível de Risco</t>
  </si>
  <si>
    <t>(A) Despesas de PCLD Trimestral</t>
  </si>
  <si>
    <t>Jun/04</t>
  </si>
  <si>
    <t xml:space="preserve">   Títulos e Valores Mobiliários</t>
  </si>
  <si>
    <t>Operações Vencidas/Carteira de Crédito - %</t>
  </si>
  <si>
    <t>Operações Vencidas + 15 dias/Carteira de Crédito - %</t>
  </si>
  <si>
    <t>Operações Vencidas + 60 dias/Carteira de Crédito - %</t>
  </si>
  <si>
    <t>Saldo Perda/Carteira de Crédito - % anualizado</t>
  </si>
  <si>
    <t>Provisão/Carteira de Crédito - %</t>
  </si>
  <si>
    <t>Carteira de Crédito para o Comércio Exterior</t>
  </si>
  <si>
    <t xml:space="preserve">     Recuperação de Indébito Tributário</t>
  </si>
  <si>
    <t xml:space="preserve">     Provisão para IR e CS não Recorrente</t>
  </si>
  <si>
    <t>-</t>
  </si>
  <si>
    <t>Set/04</t>
  </si>
  <si>
    <t xml:space="preserve">   Aplicações no Mercado Aberto</t>
  </si>
  <si>
    <t xml:space="preserve">   Aplicações em Depósitos Interfinanceiros</t>
  </si>
  <si>
    <t xml:space="preserve">   Títulos Disponíveis para Negociação</t>
  </si>
  <si>
    <t xml:space="preserve">   Títulos Disponíveis para Venda</t>
  </si>
  <si>
    <t xml:space="preserve">   Títulos Mantidos até o Vencimento</t>
  </si>
  <si>
    <t xml:space="preserve">   Instrumentos Financeiros Derivativos</t>
  </si>
  <si>
    <t xml:space="preserve">   Depósitos no Banco Central</t>
  </si>
  <si>
    <t xml:space="preserve">      Compulsórios s/ Depósitos à Vista e Rec. Livres</t>
  </si>
  <si>
    <t xml:space="preserve">      Compulsórios s/Poupança</t>
  </si>
  <si>
    <t xml:space="preserve">   Demais</t>
  </si>
  <si>
    <t xml:space="preserve">   Setor Público</t>
  </si>
  <si>
    <t xml:space="preserve">   Setor Privado</t>
  </si>
  <si>
    <t xml:space="preserve">   ( Prov. p/ Créditos de Liquidação Duvidosa)</t>
  </si>
  <si>
    <t xml:space="preserve">   Op. de Arr. e Subarrend. a Receber</t>
  </si>
  <si>
    <t xml:space="preserve">      Setor Público</t>
  </si>
  <si>
    <t xml:space="preserve">      Setor Privado</t>
  </si>
  <si>
    <t xml:space="preserve">   (Rendas a Apropriar de Arrend. Mercantil)</t>
  </si>
  <si>
    <t xml:space="preserve">   (PCLD de Arrendamento Mercantil)</t>
  </si>
  <si>
    <t xml:space="preserve">   Créditos por Avais e Fianças Honrados</t>
  </si>
  <si>
    <t xml:space="preserve">   Carteira de Câmbio</t>
  </si>
  <si>
    <t xml:space="preserve">   Rendas a Receber</t>
  </si>
  <si>
    <t xml:space="preserve">   Negociação e Intermediação de Valores</t>
  </si>
  <si>
    <t xml:space="preserve">   Créditos Específicos</t>
  </si>
  <si>
    <t xml:space="preserve">   Operações Especiais</t>
  </si>
  <si>
    <t xml:space="preserve">   Ativo Atuarial</t>
  </si>
  <si>
    <t xml:space="preserve">   Devedores por Depósitos em Garantia</t>
  </si>
  <si>
    <t xml:space="preserve">   Diversos</t>
  </si>
  <si>
    <t xml:space="preserve">   (Provisão p/ Outros Créd. De Liq. Duvidosa)</t>
  </si>
  <si>
    <t xml:space="preserve">      (Com Característica de Concessão de Crédito)</t>
  </si>
  <si>
    <t xml:space="preserve">      (Sem Característica de Concessão de Crédito)</t>
  </si>
  <si>
    <t xml:space="preserve">   Participações Societárias</t>
  </si>
  <si>
    <t xml:space="preserve">   Outros Valores e Bens</t>
  </si>
  <si>
    <t xml:space="preserve">   (Provisões para Desvalorizações)</t>
  </si>
  <si>
    <t xml:space="preserve">   Despesas Antecipadas</t>
  </si>
  <si>
    <t xml:space="preserve">   Investimentos</t>
  </si>
  <si>
    <t xml:space="preserve">      Participações em Coligadas e Controladas</t>
  </si>
  <si>
    <t xml:space="preserve">      Outros Investimentos</t>
  </si>
  <si>
    <t xml:space="preserve">      (Provisão para Perdas)</t>
  </si>
  <si>
    <t xml:space="preserve">   Imobilizado de Uso</t>
  </si>
  <si>
    <t xml:space="preserve">      Imóveis de Uso</t>
  </si>
  <si>
    <t xml:space="preserve">      Outras Imobilizações de Uso</t>
  </si>
  <si>
    <t xml:space="preserve">      (Depreciações Acumuladas)</t>
  </si>
  <si>
    <t xml:space="preserve">      Bens Arrendados</t>
  </si>
  <si>
    <t xml:space="preserve">   Diferido</t>
  </si>
  <si>
    <t xml:space="preserve">      Gastos de Organização e Expansão</t>
  </si>
  <si>
    <t xml:space="preserve">      (Amortização Acumulada)</t>
  </si>
  <si>
    <t xml:space="preserve">   Carteira Própria</t>
  </si>
  <si>
    <t xml:space="preserve">   Carteira de Terceiros</t>
  </si>
  <si>
    <t xml:space="preserve">   Obrigações por Tít. e Vlrs. Mobiliários no Exterior</t>
  </si>
  <si>
    <t xml:space="preserve">   Recebimentos e Pagamentos a Liquidar</t>
  </si>
  <si>
    <t xml:space="preserve">   Correspondentes</t>
  </si>
  <si>
    <t xml:space="preserve">   Recursos em Trânsito de Terceiros</t>
  </si>
  <si>
    <t xml:space="preserve">   Transferências Internas de Recursos</t>
  </si>
  <si>
    <t xml:space="preserve">   Empréstimos no Exterior</t>
  </si>
  <si>
    <t>Obrigações por Repasses do País - Inst. Oficiais</t>
  </si>
  <si>
    <t xml:space="preserve">   Tesouro Nacional</t>
  </si>
  <si>
    <t xml:space="preserve">   BNDES</t>
  </si>
  <si>
    <t xml:space="preserve">   FINAME</t>
  </si>
  <si>
    <t xml:space="preserve">   Outras Instituições</t>
  </si>
  <si>
    <t xml:space="preserve">   Cobrança e Arrec. de Tributos e Assemelhados</t>
  </si>
  <si>
    <t xml:space="preserve">   Sociais e Estatutárias</t>
  </si>
  <si>
    <t xml:space="preserve">   Fiscais e Previdenciárias</t>
  </si>
  <si>
    <t xml:space="preserve">   Fundos Financeiros e de Desenvolvimento</t>
  </si>
  <si>
    <t xml:space="preserve">   FCO (Dívida Subordinada)</t>
  </si>
  <si>
    <t xml:space="preserve">   Passivo Atuarial</t>
  </si>
  <si>
    <t xml:space="preserve">   Diversas</t>
  </si>
  <si>
    <t xml:space="preserve">   Capital</t>
  </si>
  <si>
    <t xml:space="preserve">   (Capital a Realizar)</t>
  </si>
  <si>
    <t xml:space="preserve">   Reservas de Capital</t>
  </si>
  <si>
    <t xml:space="preserve">   Reservas de Reavaliação</t>
  </si>
  <si>
    <t xml:space="preserve">   Reservas de Lucros</t>
  </si>
  <si>
    <t xml:space="preserve">   Ajuste ao Valor de Mercado -TVM e Derivativos</t>
  </si>
  <si>
    <t xml:space="preserve">   Lucros ou Prejuízos Acumulados</t>
  </si>
  <si>
    <t xml:space="preserve">   (Ações em Tesouraria)</t>
  </si>
  <si>
    <t xml:space="preserve">   Contas de Resultado</t>
  </si>
  <si>
    <t xml:space="preserve">     Resultado com Instrumentos Fin. Derivativos</t>
  </si>
  <si>
    <t xml:space="preserve">     Resultado de Particip. em Coligadas e Controladas</t>
  </si>
  <si>
    <t xml:space="preserve">     Res. de Part. em Coligadas e Controladas</t>
  </si>
  <si>
    <t xml:space="preserve">     Prov. Extraordinária para Risco de Crédito</t>
  </si>
  <si>
    <t xml:space="preserve">     Rev. não Recorrente de Prov. para Aj. de Tít.</t>
  </si>
  <si>
    <t xml:space="preserve">     Provisão Para Perdas</t>
  </si>
  <si>
    <t xml:space="preserve">     Prov. para Plano de Afastamento Incentivado</t>
  </si>
  <si>
    <t xml:space="preserve">     Efet. da Baixa do Ágio da Maxblue Holdings</t>
  </si>
  <si>
    <t xml:space="preserve">     Plano de Estímulo ao Afastamento</t>
  </si>
  <si>
    <t>Rendas de Operações Especiais</t>
  </si>
  <si>
    <t>Rendas de Créditos Específicos</t>
  </si>
  <si>
    <t>Resultado de Reajuste Cambial</t>
  </si>
  <si>
    <t xml:space="preserve">   Receitas de Reajuste Cambial</t>
  </si>
  <si>
    <t xml:space="preserve">   Despesas de Reajuste Cambial</t>
  </si>
  <si>
    <t xml:space="preserve">   Operações de Crédito e Leasing</t>
  </si>
  <si>
    <t>Cartão de Crédito</t>
  </si>
  <si>
    <t>Demais</t>
  </si>
  <si>
    <t>Recebíveis</t>
  </si>
  <si>
    <t>Investimento</t>
  </si>
  <si>
    <t>Conta Garantida</t>
  </si>
  <si>
    <t>Custeio Agropecuário</t>
  </si>
  <si>
    <t>Pronaf/Proger Rural</t>
  </si>
  <si>
    <t>FCO Rural</t>
  </si>
  <si>
    <t>BNDES/Finame Rural</t>
  </si>
  <si>
    <t>Receitas de Equalização</t>
  </si>
  <si>
    <t>ACC/ACE</t>
  </si>
  <si>
    <t>BNDES Exim</t>
  </si>
  <si>
    <t>Período</t>
  </si>
  <si>
    <t>1º Cliente</t>
  </si>
  <si>
    <t>100 maiores</t>
  </si>
  <si>
    <t>Macrossetor</t>
  </si>
  <si>
    <t>Serviços</t>
  </si>
  <si>
    <t>Alimentos de Origem Vegetal</t>
  </si>
  <si>
    <t>Metalurgia e Siderurgia</t>
  </si>
  <si>
    <t>Automotivo</t>
  </si>
  <si>
    <t>Petroleiro</t>
  </si>
  <si>
    <t>Alimentos de Origem Animal</t>
  </si>
  <si>
    <t>Eletroeletrônico</t>
  </si>
  <si>
    <t>Comércio Varejista</t>
  </si>
  <si>
    <t>Insumos Agrícolas</t>
  </si>
  <si>
    <t>Têxtil e Confecções</t>
  </si>
  <si>
    <t>Telecomunicações</t>
  </si>
  <si>
    <t>Construção Civil</t>
  </si>
  <si>
    <t>Papel e Celulose</t>
  </si>
  <si>
    <t>Químico</t>
  </si>
  <si>
    <t>Energia Elétrica</t>
  </si>
  <si>
    <t>Transportes</t>
  </si>
  <si>
    <t>Madeireiro e Moveleiro</t>
  </si>
  <si>
    <t>Couro e Calçados</t>
  </si>
  <si>
    <t>Comércio Atacadista e Ind. Diversas</t>
  </si>
  <si>
    <t>Bebidas</t>
  </si>
  <si>
    <t>Demais Atividades</t>
  </si>
  <si>
    <t>Total de Crédito Tributário</t>
  </si>
  <si>
    <t>IR / Lair - %</t>
  </si>
  <si>
    <t>Patromônio de Referência</t>
  </si>
  <si>
    <t xml:space="preserve">      Ajuste ao Valor de Mercado -TVM e Derivativos</t>
  </si>
  <si>
    <t>Coeficiente K - %</t>
  </si>
  <si>
    <t>Índice de Imobilizações (B / A)</t>
  </si>
  <si>
    <t>(B) Despesas de PCLD - 12 Meses</t>
  </si>
  <si>
    <t>Carteira de Crédito de Varejo</t>
  </si>
  <si>
    <t>Outros Impactos*</t>
  </si>
  <si>
    <t>Carteira de Crédito de Agronegócios</t>
  </si>
  <si>
    <t xml:space="preserve">RPS/Despesas de Pessoal </t>
  </si>
  <si>
    <t xml:space="preserve">RPS/ Despesas Administrativas </t>
  </si>
  <si>
    <t>Rendas de Produtos Não Financeiros</t>
  </si>
  <si>
    <t xml:space="preserve">Valor Agregado  </t>
  </si>
  <si>
    <t>Despesas Operacionais e com Risco</t>
  </si>
  <si>
    <t xml:space="preserve">   Prov. para Créditos de Liquidação Duvidosa</t>
  </si>
  <si>
    <t xml:space="preserve">   Outras Despesas Operacionais</t>
  </si>
  <si>
    <t>Outras Receitas Operacionais com Característica de Intermediação Financeira</t>
  </si>
  <si>
    <t>Produtos de Crédito de MPE</t>
  </si>
  <si>
    <t>Concentração da Carteira de Crédito nos 100 Maiores Tomadores</t>
  </si>
  <si>
    <t>Em milhões de Reais</t>
  </si>
  <si>
    <t>Outras Receitas Operacionais com Característca de Intermediação Financeira</t>
  </si>
  <si>
    <t>Concentração da Carteira de Crédito por Macrossetor</t>
  </si>
  <si>
    <t>Índices de Eficiência</t>
  </si>
  <si>
    <t>Carteira de Crédito no Exterior</t>
  </si>
  <si>
    <t>4T04</t>
  </si>
  <si>
    <t>Dez/04</t>
  </si>
  <si>
    <t>Depósitos para Investimento</t>
  </si>
  <si>
    <t>1T05</t>
  </si>
  <si>
    <t>Mar/05</t>
  </si>
  <si>
    <t xml:space="preserve">   Depósitos para Investimentos</t>
  </si>
  <si>
    <t xml:space="preserve">     Pasep/Cofins não Recorrente</t>
  </si>
  <si>
    <t>AA-C</t>
  </si>
  <si>
    <t>D-H</t>
  </si>
  <si>
    <t>1T05**</t>
  </si>
  <si>
    <t>2T05</t>
  </si>
  <si>
    <t xml:space="preserve"> C/D </t>
  </si>
  <si>
    <t xml:space="preserve"> B </t>
  </si>
  <si>
    <t xml:space="preserve"> E+ </t>
  </si>
  <si>
    <t xml:space="preserve"> P-2 </t>
  </si>
  <si>
    <t xml:space="preserve"> Ba2 </t>
  </si>
  <si>
    <t xml:space="preserve"> A3 </t>
  </si>
  <si>
    <t xml:space="preserve"> B2 </t>
  </si>
  <si>
    <t xml:space="preserve"> BB </t>
  </si>
  <si>
    <t xml:space="preserve"> F1+(bra) </t>
  </si>
  <si>
    <t xml:space="preserve"> AA(bra) </t>
  </si>
  <si>
    <t xml:space="preserve"> BR-1 </t>
  </si>
  <si>
    <t xml:space="preserve"> Aaa.Br </t>
  </si>
  <si>
    <t>Jun/05</t>
  </si>
  <si>
    <t xml:space="preserve">     Resultado de Operações com TVM</t>
  </si>
  <si>
    <t>Risco Legal</t>
  </si>
  <si>
    <t xml:space="preserve">     Demandas Cíveis</t>
  </si>
  <si>
    <t xml:space="preserve">     Demandas Trabalhistas</t>
  </si>
  <si>
    <t/>
  </si>
  <si>
    <t xml:space="preserve">   Ativos de Liquidez execeto TVM</t>
  </si>
  <si>
    <t>2T05*</t>
  </si>
  <si>
    <t>3T03*</t>
  </si>
  <si>
    <t>* No 2T05 as Despesas com Demandas Cíveis e Trabalhistas foram realocadas para o item Risco Legal.</t>
  </si>
  <si>
    <t xml:space="preserve">As despesas com demandas trabalhistas e cíveis, anteriormente registradas nas despesas de pessoal e outras despesas administrativas, </t>
  </si>
  <si>
    <r>
      <t xml:space="preserve">respectivamente, foram segregadas em novo grupo denominado </t>
    </r>
    <r>
      <rPr>
        <b/>
        <sz val="8"/>
        <rFont val="Arial"/>
        <family val="2"/>
      </rPr>
      <t>Risco Legal</t>
    </r>
    <r>
      <rPr>
        <sz val="8"/>
        <rFont val="Arial"/>
        <family val="2"/>
      </rPr>
      <t xml:space="preserve">. Essa mudança visa proporcionar maior estabilidade e facilitar </t>
    </r>
  </si>
  <si>
    <t>a análise das despesas administrativas.</t>
  </si>
  <si>
    <t>3T05</t>
  </si>
  <si>
    <t xml:space="preserve"> Ba1</t>
  </si>
  <si>
    <t>B1</t>
  </si>
  <si>
    <t>Set/05</t>
  </si>
  <si>
    <t>4T05</t>
  </si>
  <si>
    <t>Dez/05</t>
  </si>
  <si>
    <t>1T06</t>
  </si>
  <si>
    <t>Mar/06</t>
  </si>
  <si>
    <t xml:space="preserve">   Instrumentos Híbridos de Capital e Dívida </t>
  </si>
  <si>
    <t>(C) Carteira de Crédito</t>
  </si>
  <si>
    <t>(D) Média da Carteira - 3 Meses</t>
  </si>
  <si>
    <t>(E) Média da Carteira - 12 Meses</t>
  </si>
  <si>
    <t>Despesas sobre Carteira (A/D) - %</t>
  </si>
  <si>
    <t>Despesas sobre Carteira (B/E) - %</t>
  </si>
  <si>
    <t>Comp.%</t>
  </si>
  <si>
    <t>2T06</t>
  </si>
  <si>
    <t>Jun/06</t>
  </si>
  <si>
    <t xml:space="preserve">   Carteira de Livre Movimentação</t>
  </si>
  <si>
    <t xml:space="preserve">     Pundo de Paridade - Previ</t>
  </si>
  <si>
    <t>BB+</t>
  </si>
  <si>
    <t xml:space="preserve">      Instrumentos Híbridos de Capital e Dívida</t>
  </si>
  <si>
    <t xml:space="preserve">     Res. De Outras Receitas/Despesas Operacionais</t>
  </si>
  <si>
    <t xml:space="preserve">     Ativação de Crédito Tributário</t>
  </si>
  <si>
    <t>3T06</t>
  </si>
  <si>
    <t>Set/06</t>
  </si>
  <si>
    <t xml:space="preserve">   Instrumentos Híbridos de Capital e Dívida</t>
  </si>
  <si>
    <t>Fluxo da Provisão - R$ milhões</t>
  </si>
  <si>
    <t>Provisão / Carteira - %</t>
  </si>
  <si>
    <t>Fluxo da Provisão / Carteira - %</t>
  </si>
  <si>
    <t>Comerc. e Ind. de Prod. Agropecuários</t>
  </si>
  <si>
    <t>P-1</t>
  </si>
  <si>
    <t>Baa3</t>
  </si>
  <si>
    <t>A1</t>
  </si>
  <si>
    <t>4T06</t>
  </si>
  <si>
    <t>Dez/06</t>
  </si>
  <si>
    <t xml:space="preserve">      Aplicações Interfinanceiras de Liquidez</t>
  </si>
  <si>
    <t>Giro</t>
  </si>
  <si>
    <t>1T07</t>
  </si>
  <si>
    <t>Mar/07</t>
  </si>
  <si>
    <t xml:space="preserve">      20% Créd. Trib. Realiz. Após 5 Anos</t>
  </si>
  <si>
    <t xml:space="preserve">      Ativos Diferidos</t>
  </si>
  <si>
    <t xml:space="preserve">      Ajustes da Marcação a Mercado</t>
  </si>
  <si>
    <t>2T07</t>
  </si>
  <si>
    <t>Jun/07</t>
  </si>
  <si>
    <t>Lucro Líquido por Ação - R$</t>
  </si>
  <si>
    <t>Preço / Lucro 12 meses</t>
  </si>
  <si>
    <t>Preço / Valor Patrimonial</t>
  </si>
  <si>
    <t>Valor Patrimonial porAção - R$</t>
  </si>
  <si>
    <t>Preço da Ação ON</t>
  </si>
  <si>
    <t>3T07</t>
  </si>
  <si>
    <t>Set/07</t>
  </si>
  <si>
    <t xml:space="preserve">     Recuperação de Indébito Tributário - IR/CS</t>
  </si>
  <si>
    <t xml:space="preserve">     Previ - Provisão para IR e CS não Recorrente</t>
  </si>
  <si>
    <t xml:space="preserve">     Cassi - Plano Assistencial</t>
  </si>
  <si>
    <t xml:space="preserve">     Cassi - Provisão para IR e CS não Recorrente</t>
  </si>
  <si>
    <t xml:space="preserve">     PAA - Plano de Estímulo ao Afastamento</t>
  </si>
  <si>
    <t xml:space="preserve">     PAA - Provisão para IR e CS não Recorrente</t>
  </si>
  <si>
    <t xml:space="preserve">     Benefício Fiscal de Exclusões Permanentes</t>
  </si>
  <si>
    <t xml:space="preserve">      Instrumentos de Cap. Emitidos por IF com FPR de 100%</t>
  </si>
  <si>
    <t xml:space="preserve">   Ativos Diferidos (Resolução CMN 3.444)</t>
  </si>
  <si>
    <t>Conta Corrente</t>
  </si>
  <si>
    <t>Administração de Fundos</t>
  </si>
  <si>
    <t>Cobrança</t>
  </si>
  <si>
    <t>Interbancária</t>
  </si>
  <si>
    <t>Arrecadações</t>
  </si>
  <si>
    <t xml:space="preserve">   Tarifas de Conta Corrente</t>
  </si>
  <si>
    <t xml:space="preserve">   Receitas de Administração de Fundos</t>
  </si>
  <si>
    <t xml:space="preserve">   Arrecadações</t>
  </si>
  <si>
    <t xml:space="preserve">   Rendas de Cartão</t>
  </si>
  <si>
    <t>C / D</t>
  </si>
  <si>
    <t>F3</t>
  </si>
  <si>
    <t>BBB-</t>
  </si>
  <si>
    <t>AA+(bra)</t>
  </si>
  <si>
    <t>Aaa.br</t>
  </si>
  <si>
    <t>Dez/07</t>
  </si>
  <si>
    <t>4T07</t>
  </si>
  <si>
    <t xml:space="preserve">     Alienação de Investimentos (Bov. Hold. e BM&amp;F)</t>
  </si>
  <si>
    <t xml:space="preserve">     Alien. de Inv. - Provisão para IR e CS não Recorrente</t>
  </si>
  <si>
    <t>Mar/08</t>
  </si>
  <si>
    <t>1T08</t>
  </si>
  <si>
    <t>Fator de Ponderação</t>
  </si>
  <si>
    <t>IR e CS – Ação Judicial</t>
  </si>
  <si>
    <t>Comércio Exterior</t>
  </si>
  <si>
    <t xml:space="preserve">     Resultado com Inst. Financeiros Derivativos</t>
  </si>
  <si>
    <t xml:space="preserve">     Ganho(Perda) Cambial s/ PL Fin. no Ext.</t>
  </si>
  <si>
    <t xml:space="preserve">     Outros Rec. Op. com Caract. de Interm.</t>
  </si>
  <si>
    <t xml:space="preserve">     Op. de Emp., Cessões e Repasses</t>
  </si>
  <si>
    <t xml:space="preserve">     Prov. p/ Créd. de Liquidação Duvidosa</t>
  </si>
  <si>
    <t xml:space="preserve">        Outras Receitas Operacionais</t>
  </si>
  <si>
    <t xml:space="preserve">        Outras Despesas Operacionais</t>
  </si>
  <si>
    <t>Resultado Antes da Trib. s/ o Lucro</t>
  </si>
  <si>
    <t xml:space="preserve">        Benefício Fiscal de Juros sobre o Capital Próprio</t>
  </si>
  <si>
    <t xml:space="preserve">     Venda da Participação na VISA Internacional</t>
  </si>
  <si>
    <t xml:space="preserve">     Venda da Particip na VISA Intern - IR/CS/Pasep/Cofins</t>
  </si>
  <si>
    <t xml:space="preserve">     Reavaliação de Participações Consolidadas</t>
  </si>
  <si>
    <t xml:space="preserve">     Planos Econômicos</t>
  </si>
  <si>
    <t xml:space="preserve">     Planos Econômicos - IR/CS</t>
  </si>
  <si>
    <t xml:space="preserve">     Cessão de créditos</t>
  </si>
  <si>
    <t xml:space="preserve">     Eficiência Tributária</t>
  </si>
  <si>
    <t xml:space="preserve">     Previ - Suspensão das contribuições  - Plano I </t>
  </si>
  <si>
    <t>Jun/08</t>
  </si>
  <si>
    <t>2T08</t>
  </si>
  <si>
    <t xml:space="preserve">     Rendas de Tarifas Bancárias</t>
  </si>
  <si>
    <t xml:space="preserve">   Títulos de Renda Variável</t>
  </si>
  <si>
    <t xml:space="preserve">2º ao 20º </t>
  </si>
  <si>
    <t xml:space="preserve">21º ao 100º </t>
  </si>
  <si>
    <t>Visão Carteira de Crédito Ampliada</t>
  </si>
  <si>
    <t>Visão Patrimônio de Referência - PR</t>
  </si>
  <si>
    <t xml:space="preserve">     Alienação de Investimentos (Telemar)</t>
  </si>
  <si>
    <t xml:space="preserve">     Substituição da Base de Cartões</t>
  </si>
  <si>
    <t xml:space="preserve">     Substituição da Base de Cartões - Prov. p/ IR e CS não Recorrente</t>
  </si>
  <si>
    <t>Set/08</t>
  </si>
  <si>
    <t>3T08</t>
  </si>
  <si>
    <t xml:space="preserve">     Passivos Contigentes (BESC)</t>
  </si>
  <si>
    <t xml:space="preserve">     Passivos Contigentes (BESC) - Prov. p/ IR e CS não Recorrente</t>
  </si>
  <si>
    <t xml:space="preserve">     Crédito Tributário (BESC)</t>
  </si>
  <si>
    <t>PLE/PRE</t>
  </si>
  <si>
    <t xml:space="preserve">   Risco de Crédito</t>
  </si>
  <si>
    <t xml:space="preserve">      Exigência sobre APR</t>
  </si>
  <si>
    <t xml:space="preserve">      Exigência sobre Swap</t>
  </si>
  <si>
    <t xml:space="preserve">   Risco de Mercado</t>
  </si>
  <si>
    <t xml:space="preserve">      Exigência sobre Exposição Cambial</t>
  </si>
  <si>
    <t xml:space="preserve">      Exigência s/ Exposição a Taxa de Juros</t>
  </si>
  <si>
    <t xml:space="preserve">   Risco Operacional</t>
  </si>
  <si>
    <t>Excesso / Insuficiência de PR</t>
  </si>
  <si>
    <t>Excesso / Insuficiência de Alavancagem</t>
  </si>
  <si>
    <t xml:space="preserve">      Rendas no Exterior</t>
  </si>
  <si>
    <t xml:space="preserve">     Resultado Bruto da Interm. Financeira</t>
  </si>
  <si>
    <t xml:space="preserve">  País</t>
  </si>
  <si>
    <t xml:space="preserve">  . Pessoa Jurídica</t>
  </si>
  <si>
    <t xml:space="preserve">      - MPE</t>
  </si>
  <si>
    <t xml:space="preserve">      - Demais</t>
  </si>
  <si>
    <t xml:space="preserve">  . Agronegócios</t>
  </si>
  <si>
    <t xml:space="preserve">      - Pessoa Física</t>
  </si>
  <si>
    <t xml:space="preserve">      - Pessoa Jurídica</t>
  </si>
  <si>
    <t xml:space="preserve">  Exterior</t>
  </si>
  <si>
    <t xml:space="preserve">  Total</t>
  </si>
  <si>
    <t>Crédito Pessoal</t>
  </si>
  <si>
    <t xml:space="preserve">    Consignado</t>
  </si>
  <si>
    <t xml:space="preserve">    Empréstimo Pessoal</t>
  </si>
  <si>
    <t xml:space="preserve">    CDC Salário</t>
  </si>
  <si>
    <t>Financiamento Imobiliário</t>
  </si>
  <si>
    <t>Financiamento a Veículos</t>
  </si>
  <si>
    <t xml:space="preserve">Cheque Especial </t>
  </si>
  <si>
    <t>Microcrédito</t>
  </si>
  <si>
    <t>Besc</t>
  </si>
  <si>
    <t>Capital de Giro</t>
  </si>
  <si>
    <t>Carteira de Crédito de Pessoa Física</t>
  </si>
  <si>
    <t>Carteira de Crédito de Pessoa Jurídica</t>
  </si>
  <si>
    <t>Dez/08</t>
  </si>
  <si>
    <t>4T08</t>
  </si>
  <si>
    <t xml:space="preserve">   Intangível</t>
  </si>
  <si>
    <t xml:space="preserve">      Ativos Intangíveis</t>
  </si>
  <si>
    <t xml:space="preserve">     (Amortização Acumulada)</t>
  </si>
  <si>
    <t xml:space="preserve">     Hedge Fiscal</t>
  </si>
  <si>
    <t>Rendas de Tarifas Bancárias</t>
  </si>
  <si>
    <t xml:space="preserve">      Adicional de Provisão ao Mínimo requerido pela Res. 2682 - Bacen</t>
  </si>
  <si>
    <t xml:space="preserve">   Direitos Adq Fls Pgto até 30/06/09 (Res. 3642 Bacen)</t>
  </si>
  <si>
    <t xml:space="preserve">     Previ - Reconhecimento de Ganhos Atuariais</t>
  </si>
  <si>
    <t xml:space="preserve">     Cassi - Reconhecimento de Perdas Atuariais</t>
  </si>
  <si>
    <t xml:space="preserve">     PCLD Adicional</t>
  </si>
  <si>
    <t xml:space="preserve">     Rendas com Tarifas</t>
  </si>
  <si>
    <t>Índice de Eficiência (A/B) - %</t>
  </si>
  <si>
    <t>Mar/09</t>
  </si>
  <si>
    <t>1T09</t>
  </si>
  <si>
    <t xml:space="preserve">  Creditos de Operações de Seg., Previd. e Capitalização</t>
  </si>
  <si>
    <t xml:space="preserve">      Reavaliações de Imóveis de Uso</t>
  </si>
  <si>
    <t xml:space="preserve">   CEF</t>
  </si>
  <si>
    <t xml:space="preserve">   Provisoes Tecnicas De Seg., Previd. e Capitalizacao</t>
  </si>
  <si>
    <t xml:space="preserve">   Obrigações por Operações com Loterias</t>
  </si>
  <si>
    <t>Participações Minoritárias nas Controladas</t>
  </si>
  <si>
    <t xml:space="preserve">     Resultado Financeiro das Operacoes com Seguros, Previdencia e Cap .</t>
  </si>
  <si>
    <t xml:space="preserve">     Resultado de Operacoes com Seguros, Previdencia e Capitalizacao</t>
  </si>
  <si>
    <t xml:space="preserve">     Participações Minoritárias nas Controladas</t>
  </si>
  <si>
    <t xml:space="preserve">      Participações Minoritárias nas Controladas</t>
  </si>
  <si>
    <t xml:space="preserve">      Instrumentos financeiros excluídos do PR</t>
  </si>
  <si>
    <t xml:space="preserve">   Previdência Complementar</t>
  </si>
  <si>
    <t>BNC</t>
  </si>
  <si>
    <t xml:space="preserve">     Res de Op com Seg, Previd e Capitalização</t>
  </si>
  <si>
    <t xml:space="preserve">     Provisão para demandas trabalhistas, cíveis e fiscais</t>
  </si>
  <si>
    <t xml:space="preserve">    Créditos tributários - diferencial de alíquota CSLL</t>
  </si>
  <si>
    <t xml:space="preserve">    Efeitos Fiscais e PLR sobre Itens Extraordinários</t>
  </si>
  <si>
    <t>Jun/09</t>
  </si>
  <si>
    <t>2T09</t>
  </si>
  <si>
    <t xml:space="preserve">   Participações em Coligadas e Controladas</t>
  </si>
  <si>
    <t>Rendas de Mercado de Capitais</t>
  </si>
  <si>
    <t>Ativo Atuarial PREVI - Ajustes</t>
  </si>
  <si>
    <t xml:space="preserve">    Alienação de Investimentos (Visanet Brasil)</t>
  </si>
  <si>
    <t>Spread - %</t>
  </si>
  <si>
    <t>Set/09</t>
  </si>
  <si>
    <t>3T09</t>
  </si>
  <si>
    <t>BV</t>
  </si>
  <si>
    <t>Outras Despesas Tributárias</t>
  </si>
  <si>
    <t>Resultado de Operacoes com Seguros, Previdencia e Capitalizacao</t>
  </si>
  <si>
    <t>Despesas Tributárias s/ Faturamento</t>
  </si>
  <si>
    <t>Débito</t>
  </si>
  <si>
    <t>Crédito</t>
  </si>
  <si>
    <t>Fundos de Investimentos</t>
  </si>
  <si>
    <t xml:space="preserve">     Renda Fixa</t>
  </si>
  <si>
    <t xml:space="preserve">     Renda Variável</t>
  </si>
  <si>
    <t xml:space="preserve">     Multimercado</t>
  </si>
  <si>
    <t xml:space="preserve">    Outros</t>
  </si>
  <si>
    <t>Carteiras Administradas</t>
  </si>
  <si>
    <t>TOTAL</t>
  </si>
  <si>
    <t>Composição Acionária</t>
  </si>
  <si>
    <t>TN</t>
  </si>
  <si>
    <t>PREVI</t>
  </si>
  <si>
    <t>BNDES</t>
  </si>
  <si>
    <t>PF</t>
  </si>
  <si>
    <t>PJ</t>
  </si>
  <si>
    <t>Capital Estrangeiro</t>
  </si>
  <si>
    <t>Ações em tesouraria</t>
  </si>
  <si>
    <t>Dividend yield - %</t>
  </si>
  <si>
    <t>Distribuição por acionistas - R$ milhões</t>
  </si>
  <si>
    <t>Câmbio Exportação</t>
  </si>
  <si>
    <t>Câmbio Importação</t>
  </si>
  <si>
    <t>(1) Relatório 50 Maiores do Banco Central: conslidado bancário I+II excluído BNDES</t>
  </si>
  <si>
    <t>(3) Dados da ABECS</t>
  </si>
  <si>
    <r>
      <t>Ativo Total</t>
    </r>
    <r>
      <rPr>
        <b/>
        <vertAlign val="superscript"/>
        <sz val="8"/>
        <rFont val="Arial"/>
        <family val="2"/>
      </rPr>
      <t>(1)</t>
    </r>
  </si>
  <si>
    <r>
      <t>Depósito Total</t>
    </r>
    <r>
      <rPr>
        <b/>
        <vertAlign val="superscript"/>
        <sz val="8"/>
        <rFont val="Arial"/>
        <family val="2"/>
      </rPr>
      <t>(1)</t>
    </r>
  </si>
  <si>
    <r>
      <t>Recursos Administrados</t>
    </r>
    <r>
      <rPr>
        <b/>
        <vertAlign val="superscript"/>
        <sz val="8"/>
        <color indexed="8"/>
        <rFont val="Arial"/>
        <family val="2"/>
      </rPr>
      <t>(2)</t>
    </r>
  </si>
  <si>
    <r>
      <t>Cartões</t>
    </r>
    <r>
      <rPr>
        <b/>
        <vertAlign val="superscript"/>
        <sz val="8"/>
        <rFont val="Arial"/>
        <family val="2"/>
      </rPr>
      <t>(3)</t>
    </r>
  </si>
  <si>
    <t>Fundos de Investimento</t>
  </si>
  <si>
    <t>Fundos de Investimento e Carteiras Administradas por tipo</t>
  </si>
  <si>
    <t>Participação de Mercado</t>
  </si>
  <si>
    <t>Cartões e Faturamento</t>
  </si>
  <si>
    <t>Composição Acionária - unidades</t>
  </si>
  <si>
    <t>Dividendos e JCP</t>
  </si>
  <si>
    <t>Dividendos e Juros sobre Capital Próprio</t>
  </si>
  <si>
    <t>3T09*</t>
  </si>
  <si>
    <t>Dividendos e JCP/ação - R$</t>
  </si>
  <si>
    <t>Quantidade - em milhões*</t>
  </si>
  <si>
    <t>Faturamento - R$ milhões*</t>
  </si>
  <si>
    <t>*A partir do 2T09 os valores incluem os dados do Banco Nossa Caixa</t>
  </si>
  <si>
    <t>*A partir do 3T09 inclui os recursos do Banco Nossa Caixa</t>
  </si>
  <si>
    <t>Compulsório e Exigibilidade</t>
  </si>
  <si>
    <t>Operações Vencidas + 90 dias</t>
  </si>
  <si>
    <t>Operações Vencidas + 90 dias/Carteira de Crédito - %</t>
  </si>
  <si>
    <t>Provisão/Operações Vencidas + 90 dias - %</t>
  </si>
  <si>
    <t>Provisão/Carteira de Crédito (E-H) - %</t>
  </si>
  <si>
    <t>Indicadores de Desempenho</t>
  </si>
  <si>
    <t>Lucro Líquido Recorrente</t>
  </si>
  <si>
    <t>Rentabilidade  s/ Ativos Médios – Anualizado %</t>
  </si>
  <si>
    <t>Rentabilidade  Recorrente s/ PL Médio – Anualizado %</t>
  </si>
  <si>
    <t>Múltiplos de Mercado</t>
  </si>
  <si>
    <t xml:space="preserve">      Exigibilidade (microfinanças)</t>
  </si>
  <si>
    <t>em R$ milhões (exceto quando indicado)</t>
  </si>
  <si>
    <t>Ativos Rentáveis</t>
  </si>
  <si>
    <t>Disponibilidades em Moeda Estrangeira</t>
  </si>
  <si>
    <t>Títs. e Vlrs. Mobiliários + Aplic. Interfinanceiras s/Hedge</t>
  </si>
  <si>
    <t>Operações de Crédito + Leasing</t>
  </si>
  <si>
    <t>Depósito Compulsório Rentável</t>
  </si>
  <si>
    <t>Ativos Não Rentáveis</t>
  </si>
  <si>
    <t>Créditos Tributários</t>
  </si>
  <si>
    <t>Demais Ativos</t>
  </si>
  <si>
    <t>Ativo Permanente</t>
  </si>
  <si>
    <t>ATIVO TOTAL</t>
  </si>
  <si>
    <t>Juros</t>
  </si>
  <si>
    <t>Saldo médio</t>
  </si>
  <si>
    <t>Passivos Onerosos</t>
  </si>
  <si>
    <t>Obrigações por Empréstimos no Exterior</t>
  </si>
  <si>
    <t>Obrigações por Repasses</t>
  </si>
  <si>
    <t>Fundos Financeiros e de Desenv. + Dívida Subord.</t>
  </si>
  <si>
    <t>Obrigações com T.V.M. no Exterior</t>
  </si>
  <si>
    <t>Despesas com Letras Hipotecárias</t>
  </si>
  <si>
    <t>Outros Passivos</t>
  </si>
  <si>
    <t>PASSIVO TOTAL</t>
  </si>
  <si>
    <t>4T09</t>
  </si>
  <si>
    <t>C+</t>
  </si>
  <si>
    <t>A2</t>
  </si>
  <si>
    <t>Analise das Aplicações e Captações</t>
  </si>
  <si>
    <t>Balanço Patrimonial - Ativo</t>
  </si>
  <si>
    <t>Colaboradores / (Agências + PAA + PAB)</t>
  </si>
  <si>
    <t>Contas Corrente / Colaborador</t>
  </si>
  <si>
    <t>Ativos / Colaborador - R$ mil</t>
  </si>
  <si>
    <r>
      <t>Base de Clientes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- mill</t>
    </r>
  </si>
  <si>
    <r>
      <t>1</t>
    </r>
    <r>
      <rPr>
        <sz val="8"/>
        <rFont val="Arial"/>
        <family val="2"/>
      </rPr>
      <t xml:space="preserve"> Composto pelos correntistas, poupadores e beneficiários do INSS</t>
    </r>
  </si>
  <si>
    <t>Carteira de Crédito / Pontos de Atendimento</t>
  </si>
  <si>
    <t>Aplicações e Captações</t>
  </si>
  <si>
    <t>Indice de Cobertura</t>
  </si>
  <si>
    <t>Ratings</t>
  </si>
  <si>
    <t>Complusório e Exigibilidade</t>
  </si>
  <si>
    <r>
      <t>Carteira de Crédito País</t>
    </r>
    <r>
      <rPr>
        <b/>
        <vertAlign val="superscript"/>
        <sz val="8"/>
        <color indexed="8"/>
        <rFont val="Arial"/>
        <family val="2"/>
      </rPr>
      <t>(4)</t>
    </r>
  </si>
  <si>
    <t xml:space="preserve">     Despesas de Pessoal¹</t>
  </si>
  <si>
    <t xml:space="preserve">     Outras Despesas Administrativas²</t>
  </si>
  <si>
    <t>(1) Incluem Demandas Trabalhistas</t>
  </si>
  <si>
    <t>(2) Incluem Demandas Cíveis</t>
  </si>
  <si>
    <t xml:space="preserve">  . Pessoa Física</t>
  </si>
  <si>
    <t xml:space="preserve">  a) Provisão Adicional</t>
  </si>
  <si>
    <t xml:space="preserve">  b) Despesa de Provisão</t>
  </si>
  <si>
    <t>Dez/09</t>
  </si>
  <si>
    <t>Incorporação BNC</t>
  </si>
  <si>
    <t xml:space="preserve">    Reversão de Passivos Trabalhistas</t>
  </si>
  <si>
    <t xml:space="preserve">    Plano de Demissão Voluntária  - BNC</t>
  </si>
  <si>
    <t>Baa2</t>
  </si>
  <si>
    <t>P-3</t>
  </si>
  <si>
    <t>Mar/10</t>
  </si>
  <si>
    <t>N.D</t>
  </si>
  <si>
    <t>1T10</t>
  </si>
  <si>
    <t xml:space="preserve">   Participações Minoritárias nas Controladas</t>
  </si>
  <si>
    <t xml:space="preserve">        PREVI</t>
  </si>
  <si>
    <t>Rendas de Tarifas</t>
  </si>
  <si>
    <t>Cartão de Crédito / Débito</t>
  </si>
  <si>
    <t>Seguros, Previdência e Capitalização</t>
  </si>
  <si>
    <t xml:space="preserve">      Instrumentos Híbridos de Capital e Dívida - Nível I</t>
  </si>
  <si>
    <t xml:space="preserve">      Capital Social</t>
  </si>
  <si>
    <t xml:space="preserve">      Aumento de Capital</t>
  </si>
  <si>
    <t xml:space="preserve">   Demandas Trabalhistas</t>
  </si>
  <si>
    <r>
      <t>Faturamento total</t>
    </r>
    <r>
      <rPr>
        <vertAlign val="superscript"/>
        <sz val="8"/>
        <rFont val="Arial"/>
        <family val="2"/>
      </rPr>
      <t>(4)</t>
    </r>
  </si>
  <si>
    <r>
      <t>Cambio</t>
    </r>
    <r>
      <rPr>
        <b/>
        <vertAlign val="superscript"/>
        <sz val="8"/>
        <rFont val="Arial"/>
        <family val="2"/>
      </rPr>
      <t>(5)</t>
    </r>
  </si>
  <si>
    <t>(5) Notas para imprensa - Bacen</t>
  </si>
  <si>
    <t>(4) Inclui Banco Nossa Caixa</t>
  </si>
  <si>
    <r>
      <t>Movimentação da PCLD - Varejo</t>
    </r>
    <r>
      <rPr>
        <b/>
        <vertAlign val="superscript"/>
        <sz val="10"/>
        <rFont val="Arial"/>
        <family val="2"/>
      </rPr>
      <t>(1)</t>
    </r>
  </si>
  <si>
    <t>(1) Inclui os valores de MPE</t>
  </si>
  <si>
    <r>
      <t>Outros Impactos</t>
    </r>
    <r>
      <rPr>
        <vertAlign val="superscript"/>
        <sz val="8"/>
        <rFont val="Arial"/>
        <family val="2"/>
      </rPr>
      <t>(2)</t>
    </r>
  </si>
  <si>
    <t>(2) Amortização, liquidação, liberação de parcelas e débito de encargos</t>
  </si>
  <si>
    <t>Total de Contas Correntes – mil</t>
  </si>
  <si>
    <r>
      <t>Despesas Administrativas</t>
    </r>
    <r>
      <rPr>
        <vertAlign val="superscript"/>
        <sz val="8"/>
        <rFont val="Arial"/>
        <family val="2"/>
      </rPr>
      <t>(1)</t>
    </r>
  </si>
  <si>
    <t>(1) Inlcui Despesas de Pessoal, Outras Despesas Administrativas e Demandas</t>
  </si>
  <si>
    <t>Jun/10</t>
  </si>
  <si>
    <t>2T10</t>
  </si>
  <si>
    <t xml:space="preserve">    Ganho de Capital BB Seguros Participações</t>
  </si>
  <si>
    <t>Diferenças Temporárias</t>
  </si>
  <si>
    <t>CSLL Escriturada a 18% (MP 2.158/2001)</t>
  </si>
  <si>
    <t>Prejuízo Fiscal / Base Negativa</t>
  </si>
  <si>
    <t>Superveniência de Depreciação</t>
  </si>
  <si>
    <t>*Devido a mudança na evidenciação do Crédito Tributário, houve a necessidade de implementação de uma nova série histórica. A série antiga (abaixo) será mantida em nosso banco de dados até o final de 2011.</t>
  </si>
  <si>
    <t>Abertura do Crédito Tributário*</t>
  </si>
  <si>
    <t>Demais**</t>
  </si>
  <si>
    <t>** Inclui Prejuísos Fiscais e Bases Negativas e Marcação a Mercado, Créditos Tributários no Exterior e Pasep e Cofins</t>
  </si>
  <si>
    <t xml:space="preserve">    Depósitos Judiciais</t>
  </si>
  <si>
    <t>Ativos e Passivos  Atuariais - Ajustes</t>
  </si>
  <si>
    <t>(2) Dados da ANBID. Não inclui dados do BV.</t>
  </si>
</sst>
</file>

<file path=xl/styles.xml><?xml version="1.0" encoding="utf-8"?>
<styleSheet xmlns="http://schemas.openxmlformats.org/spreadsheetml/2006/main">
  <numFmts count="7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d/m"/>
    <numFmt numFmtId="175" formatCode="_(* #,##0.0_);_(* \(#,##0.0\);_(* &quot;-&quot;?_);_(@_)"/>
    <numFmt numFmtId="176" formatCode="_(* #,##0.000_);_(* \(#,##0.000\);_(* &quot;-&quot;??_);_(@_)"/>
    <numFmt numFmtId="177" formatCode="#,##0.0"/>
    <numFmt numFmtId="178" formatCode="0.0"/>
    <numFmt numFmtId="179" formatCode="_(* #,##0.0_);_(* \(#,##0.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_(* #,##0.00_);_(* \(#,##0.00\);_(* &quot;-&quot;_);_(@_)"/>
    <numFmt numFmtId="183" formatCode="_(* #,##0.0000_);_(* \(#,##0.0000\);_(* &quot;-&quot;??_);_(@_)"/>
    <numFmt numFmtId="184" formatCode="0.0%"/>
    <numFmt numFmtId="185" formatCode="0.0000"/>
    <numFmt numFmtId="186" formatCode="0.000"/>
    <numFmt numFmtId="187" formatCode="0.000000"/>
    <numFmt numFmtId="188" formatCode="0.00000"/>
    <numFmt numFmtId="189" formatCode="0.0000000"/>
    <numFmt numFmtId="190" formatCode="0.00000000"/>
    <numFmt numFmtId="191" formatCode="0.000000000"/>
    <numFmt numFmtId="192" formatCode="0.0000000000"/>
    <numFmt numFmtId="193" formatCode="0.00000000000"/>
    <numFmt numFmtId="194" formatCode="0.000000000000"/>
    <numFmt numFmtId="195" formatCode="0.0000000000000"/>
    <numFmt numFmtId="196" formatCode="0.00000000000000"/>
    <numFmt numFmtId="197" formatCode="0.000000000000000"/>
    <numFmt numFmtId="198" formatCode="0.0000000000000000"/>
    <numFmt numFmtId="199" formatCode="0.00000000000000000"/>
    <numFmt numFmtId="200" formatCode="0.000000000000000000"/>
    <numFmt numFmtId="201" formatCode="0.0000000000000000000"/>
    <numFmt numFmtId="202" formatCode="0.00000000000000000000"/>
    <numFmt numFmtId="203" formatCode="0.000000000000000000000"/>
    <numFmt numFmtId="204" formatCode="0.0000000000000000000000"/>
    <numFmt numFmtId="205" formatCode="0.00000000000000000000000"/>
    <numFmt numFmtId="206" formatCode="0.000000000000000000000000"/>
    <numFmt numFmtId="207" formatCode="0.0000000000000000000000000"/>
    <numFmt numFmtId="208" formatCode="0.00000000000000000000000000"/>
    <numFmt numFmtId="209" formatCode="_(* #,##0.000_);_(* \(#,##0.000\);_(* &quot;-&quot;???_);_(@_)"/>
    <numFmt numFmtId="210" formatCode="_(* #,##0.00000_);_(* \(#,##0.00000\);_(* &quot;-&quot;??_);_(@_)"/>
    <numFmt numFmtId="211" formatCode="_(* #,##0.0_);_(* \(#,##0.0\);_(* &quot;-&quot;???????_);_(@_)"/>
    <numFmt numFmtId="212" formatCode="_-* #,##0.0_-;\-* #,##0.0_-;_-* &quot;-&quot;?_-;_-@_-"/>
    <numFmt numFmtId="213" formatCode="#,##0,,"/>
    <numFmt numFmtId="214" formatCode="#,##0.0,,,"/>
    <numFmt numFmtId="215" formatCode="_-* #,##0.0_-;\-* #,##0.0_-;_-* &quot;-&quot;??_-;_-@_-"/>
    <numFmt numFmtId="216" formatCode="_-* #,##0_-;\-* #,##0_-;_-* &quot;-&quot;??_-;_-@_-"/>
    <numFmt numFmtId="217" formatCode="#,##0.000"/>
    <numFmt numFmtId="218" formatCode="_(* #,##0_);_(* \(#,##0\);_(* &quot;-&quot;?_);_(@_)"/>
    <numFmt numFmtId="219" formatCode="&quot;Sim&quot;;&quot;Sim&quot;;&quot;Não&quot;"/>
    <numFmt numFmtId="220" formatCode="&quot;Verdadeiro&quot;;&quot;Verdadeiro&quot;;&quot;Falso&quot;"/>
    <numFmt numFmtId="221" formatCode="&quot;Ativar&quot;;&quot;Ativar&quot;;&quot;Desativar&quot;"/>
    <numFmt numFmtId="222" formatCode="[$€-2]\ #,##0.00_);[Red]\([$€-2]\ #,##0.00\)"/>
    <numFmt numFmtId="223" formatCode="_(* #,##0.00_);_(* \(#,##0.00\);_(* &quot;-&quot;?_);_(@_)"/>
    <numFmt numFmtId="224" formatCode="_(* #,##0.000000_);_(* \(#,##0.000000\);_(* &quot;-&quot;??_);_(@_)"/>
    <numFmt numFmtId="225" formatCode="_(* #,##0,,_);_(* \(#,##0,,\);_(* &quot;-&quot;?_);_(@_)"/>
  </numFmts>
  <fonts count="2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b/>
      <sz val="8"/>
      <color indexed="8"/>
      <name val="Arial"/>
      <family val="2"/>
    </font>
    <font>
      <b/>
      <sz val="10"/>
      <name val="Arial"/>
      <family val="2"/>
    </font>
    <font>
      <b/>
      <sz val="12"/>
      <color indexed="62"/>
      <name val="Arial"/>
      <family val="2"/>
    </font>
    <font>
      <sz val="8"/>
      <color indexed="8"/>
      <name val="MS Sans Serif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Tahoma"/>
      <family val="0"/>
    </font>
    <font>
      <sz val="9"/>
      <name val="Arial"/>
      <family val="2"/>
    </font>
    <font>
      <b/>
      <vertAlign val="superscript"/>
      <sz val="8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52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3" fillId="0" borderId="0" xfId="50" applyNumberFormat="1" applyFont="1" applyFill="1" applyBorder="1" applyAlignment="1">
      <alignment horizontal="right" wrapText="1"/>
    </xf>
    <xf numFmtId="171" fontId="3" fillId="0" borderId="0" xfId="5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/>
    </xf>
    <xf numFmtId="172" fontId="3" fillId="0" borderId="2" xfId="50" applyNumberFormat="1" applyFont="1" applyFill="1" applyBorder="1" applyAlignment="1">
      <alignment horizontal="right" wrapText="1"/>
    </xf>
    <xf numFmtId="173" fontId="3" fillId="0" borderId="0" xfId="50" applyNumberFormat="1" applyFont="1" applyFill="1" applyBorder="1" applyAlignment="1">
      <alignment horizontal="right" wrapText="1"/>
    </xf>
    <xf numFmtId="173" fontId="3" fillId="0" borderId="2" xfId="50" applyNumberFormat="1" applyFont="1" applyFill="1" applyBorder="1" applyAlignment="1">
      <alignment horizontal="right" wrapText="1"/>
    </xf>
    <xf numFmtId="173" fontId="1" fillId="0" borderId="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/>
    </xf>
    <xf numFmtId="9" fontId="1" fillId="0" borderId="0" xfId="0" applyNumberFormat="1" applyFont="1" applyAlignment="1">
      <alignment/>
    </xf>
    <xf numFmtId="9" fontId="1" fillId="0" borderId="1" xfId="0" applyNumberFormat="1" applyFont="1" applyBorder="1" applyAlignment="1">
      <alignment/>
    </xf>
    <xf numFmtId="9" fontId="1" fillId="0" borderId="1" xfId="0" applyNumberFormat="1" applyFont="1" applyFill="1" applyBorder="1" applyAlignment="1">
      <alignment/>
    </xf>
    <xf numFmtId="0" fontId="3" fillId="0" borderId="1" xfId="25" applyFont="1" applyFill="1" applyBorder="1" applyAlignment="1">
      <alignment horizontal="center"/>
      <protection/>
    </xf>
    <xf numFmtId="17" fontId="7" fillId="0" borderId="1" xfId="25" applyNumberFormat="1" applyFont="1" applyFill="1" applyBorder="1" applyAlignment="1" quotePrefix="1">
      <alignment horizontal="right"/>
      <protection/>
    </xf>
    <xf numFmtId="0" fontId="7" fillId="0" borderId="0" xfId="25" applyFont="1" applyFill="1" applyBorder="1" applyAlignment="1">
      <alignment horizontal="left" wrapText="1"/>
      <protection/>
    </xf>
    <xf numFmtId="173" fontId="7" fillId="0" borderId="0" xfId="50" applyNumberFormat="1" applyFont="1" applyFill="1" applyBorder="1" applyAlignment="1">
      <alignment horizontal="right" wrapText="1"/>
    </xf>
    <xf numFmtId="0" fontId="3" fillId="0" borderId="0" xfId="25" applyFont="1" applyFill="1" applyBorder="1" applyAlignment="1">
      <alignment horizontal="left" wrapText="1"/>
      <protection/>
    </xf>
    <xf numFmtId="0" fontId="3" fillId="0" borderId="1" xfId="25" applyFont="1" applyFill="1" applyBorder="1" applyAlignment="1">
      <alignment horizontal="left" wrapText="1"/>
      <protection/>
    </xf>
    <xf numFmtId="173" fontId="3" fillId="0" borderId="1" xfId="50" applyNumberFormat="1" applyFont="1" applyFill="1" applyBorder="1" applyAlignment="1">
      <alignment horizontal="right" wrapText="1"/>
    </xf>
    <xf numFmtId="173" fontId="0" fillId="0" borderId="0" xfId="0" applyNumberFormat="1" applyAlignment="1">
      <alignment/>
    </xf>
    <xf numFmtId="0" fontId="3" fillId="0" borderId="1" xfId="34" applyFont="1" applyFill="1" applyBorder="1" applyAlignment="1">
      <alignment horizontal="center"/>
      <protection/>
    </xf>
    <xf numFmtId="173" fontId="7" fillId="0" borderId="1" xfId="50" applyNumberFormat="1" applyFont="1" applyFill="1" applyBorder="1" applyAlignment="1">
      <alignment horizontal="right" wrapText="1"/>
    </xf>
    <xf numFmtId="0" fontId="7" fillId="0" borderId="0" xfId="34" applyFont="1" applyFill="1" applyBorder="1" applyAlignment="1">
      <alignment horizontal="left" wrapText="1"/>
      <protection/>
    </xf>
    <xf numFmtId="0" fontId="3" fillId="0" borderId="0" xfId="34" applyFont="1" applyFill="1" applyBorder="1" applyAlignment="1">
      <alignment horizontal="left" wrapText="1"/>
      <protection/>
    </xf>
    <xf numFmtId="0" fontId="7" fillId="0" borderId="1" xfId="34" applyFont="1" applyFill="1" applyBorder="1" applyAlignment="1">
      <alignment horizontal="left" wrapText="1"/>
      <protection/>
    </xf>
    <xf numFmtId="0" fontId="3" fillId="0" borderId="1" xfId="43" applyFont="1" applyFill="1" applyBorder="1" applyAlignment="1">
      <alignment horizontal="center"/>
      <protection/>
    </xf>
    <xf numFmtId="0" fontId="7" fillId="0" borderId="0" xfId="33" applyFont="1" applyFill="1" applyBorder="1" applyAlignment="1">
      <alignment horizontal="left" wrapText="1"/>
      <protection/>
    </xf>
    <xf numFmtId="0" fontId="3" fillId="0" borderId="0" xfId="33" applyFont="1" applyFill="1" applyBorder="1" applyAlignment="1">
      <alignment horizontal="left" wrapText="1"/>
      <protection/>
    </xf>
    <xf numFmtId="0" fontId="3" fillId="0" borderId="0" xfId="41" applyFont="1" applyFill="1" applyBorder="1" applyAlignment="1">
      <alignment horizontal="left" wrapText="1"/>
      <protection/>
    </xf>
    <xf numFmtId="0" fontId="7" fillId="0" borderId="1" xfId="43" applyFont="1" applyFill="1" applyBorder="1" applyAlignment="1">
      <alignment horizontal="left" wrapText="1"/>
      <protection/>
    </xf>
    <xf numFmtId="0" fontId="3" fillId="0" borderId="1" xfId="46" applyFont="1" applyFill="1" applyBorder="1" applyAlignment="1">
      <alignment horizontal="center"/>
      <protection/>
    </xf>
    <xf numFmtId="0" fontId="2" fillId="0" borderId="3" xfId="0" applyFont="1" applyFill="1" applyBorder="1" applyAlignment="1">
      <alignment/>
    </xf>
    <xf numFmtId="173" fontId="7" fillId="0" borderId="3" xfId="50" applyNumberFormat="1" applyFont="1" applyFill="1" applyBorder="1" applyAlignment="1">
      <alignment horizontal="right" wrapText="1"/>
    </xf>
    <xf numFmtId="0" fontId="3" fillId="0" borderId="1" xfId="31" applyFont="1" applyFill="1" applyBorder="1" applyAlignment="1">
      <alignment horizontal="center"/>
      <protection/>
    </xf>
    <xf numFmtId="0" fontId="7" fillId="0" borderId="0" xfId="31" applyFont="1" applyFill="1" applyBorder="1" applyAlignment="1">
      <alignment horizontal="left" wrapText="1"/>
      <protection/>
    </xf>
    <xf numFmtId="0" fontId="3" fillId="0" borderId="1" xfId="47" applyFont="1" applyFill="1" applyBorder="1" applyAlignment="1">
      <alignment horizontal="center"/>
      <protection/>
    </xf>
    <xf numFmtId="0" fontId="7" fillId="0" borderId="0" xfId="47" applyFont="1" applyFill="1" applyBorder="1" applyAlignment="1">
      <alignment horizontal="left" wrapText="1"/>
      <protection/>
    </xf>
    <xf numFmtId="0" fontId="3" fillId="0" borderId="0" xfId="47" applyFont="1" applyFill="1" applyBorder="1" applyAlignment="1">
      <alignment horizontal="left" wrapText="1"/>
      <protection/>
    </xf>
    <xf numFmtId="0" fontId="7" fillId="0" borderId="3" xfId="47" applyFont="1" applyFill="1" applyBorder="1" applyAlignment="1">
      <alignment horizontal="left" wrapText="1"/>
      <protection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71" fontId="2" fillId="0" borderId="1" xfId="50" applyFont="1" applyBorder="1" applyAlignment="1">
      <alignment/>
    </xf>
    <xf numFmtId="173" fontId="1" fillId="0" borderId="0" xfId="50" applyNumberFormat="1" applyFont="1" applyAlignment="1">
      <alignment/>
    </xf>
    <xf numFmtId="172" fontId="1" fillId="0" borderId="0" xfId="50" applyNumberFormat="1" applyFont="1" applyAlignment="1">
      <alignment/>
    </xf>
    <xf numFmtId="173" fontId="1" fillId="0" borderId="0" xfId="50" applyNumberFormat="1" applyFont="1" applyBorder="1" applyAlignment="1">
      <alignment/>
    </xf>
    <xf numFmtId="172" fontId="1" fillId="0" borderId="0" xfId="50" applyNumberFormat="1" applyFont="1" applyBorder="1" applyAlignment="1">
      <alignment/>
    </xf>
    <xf numFmtId="173" fontId="1" fillId="0" borderId="1" xfId="50" applyNumberFormat="1" applyFont="1" applyBorder="1" applyAlignment="1">
      <alignment/>
    </xf>
    <xf numFmtId="0" fontId="3" fillId="0" borderId="0" xfId="28" applyFont="1" applyFill="1" applyBorder="1" applyAlignment="1">
      <alignment horizontal="left" wrapText="1"/>
      <protection/>
    </xf>
    <xf numFmtId="0" fontId="1" fillId="0" borderId="1" xfId="0" applyFont="1" applyBorder="1" applyAlignment="1">
      <alignment/>
    </xf>
    <xf numFmtId="17" fontId="2" fillId="0" borderId="1" xfId="0" applyNumberFormat="1" applyFont="1" applyBorder="1" applyAlignment="1" quotePrefix="1">
      <alignment horizontal="right"/>
    </xf>
    <xf numFmtId="0" fontId="1" fillId="0" borderId="0" xfId="0" applyFont="1" applyAlignment="1">
      <alignment/>
    </xf>
    <xf numFmtId="173" fontId="1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173" fontId="2" fillId="0" borderId="3" xfId="50" applyNumberFormat="1" applyFont="1" applyBorder="1" applyAlignment="1">
      <alignment/>
    </xf>
    <xf numFmtId="173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2" fillId="0" borderId="1" xfId="5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4" xfId="0" applyFont="1" applyBorder="1" applyAlignment="1">
      <alignment/>
    </xf>
    <xf numFmtId="173" fontId="3" fillId="0" borderId="4" xfId="5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/>
    </xf>
    <xf numFmtId="172" fontId="3" fillId="0" borderId="1" xfId="50" applyNumberFormat="1" applyFont="1" applyFill="1" applyBorder="1" applyAlignment="1">
      <alignment horizontal="right" wrapText="1"/>
    </xf>
    <xf numFmtId="172" fontId="7" fillId="0" borderId="3" xfId="50" applyNumberFormat="1" applyFont="1" applyFill="1" applyBorder="1" applyAlignment="1">
      <alignment horizontal="right" wrapText="1"/>
    </xf>
    <xf numFmtId="0" fontId="3" fillId="0" borderId="1" xfId="32" applyFont="1" applyFill="1" applyBorder="1" applyAlignment="1">
      <alignment horizontal="center"/>
      <protection/>
    </xf>
    <xf numFmtId="0" fontId="3" fillId="0" borderId="0" xfId="32" applyFont="1" applyFill="1" applyBorder="1" applyAlignment="1">
      <alignment horizontal="left" wrapText="1"/>
      <protection/>
    </xf>
    <xf numFmtId="0" fontId="7" fillId="0" borderId="3" xfId="32" applyFont="1" applyFill="1" applyBorder="1" applyAlignment="1">
      <alignment horizontal="left" wrapText="1"/>
      <protection/>
    </xf>
    <xf numFmtId="0" fontId="3" fillId="0" borderId="4" xfId="32" applyFont="1" applyFill="1" applyBorder="1" applyAlignment="1">
      <alignment horizontal="left" wrapText="1"/>
      <protection/>
    </xf>
    <xf numFmtId="172" fontId="3" fillId="0" borderId="4" xfId="50" applyNumberFormat="1" applyFont="1" applyFill="1" applyBorder="1" applyAlignment="1">
      <alignment horizontal="right" wrapText="1"/>
    </xf>
    <xf numFmtId="0" fontId="3" fillId="0" borderId="1" xfId="24" applyFont="1" applyFill="1" applyBorder="1" applyAlignment="1">
      <alignment horizontal="center"/>
      <protection/>
    </xf>
    <xf numFmtId="0" fontId="3" fillId="0" borderId="1" xfId="37" applyFont="1" applyFill="1" applyBorder="1" applyAlignment="1">
      <alignment horizontal="center"/>
      <protection/>
    </xf>
    <xf numFmtId="0" fontId="7" fillId="0" borderId="0" xfId="37" applyFont="1" applyFill="1" applyBorder="1" applyAlignment="1">
      <alignment horizontal="left" wrapText="1"/>
      <protection/>
    </xf>
    <xf numFmtId="0" fontId="3" fillId="0" borderId="0" xfId="37" applyFont="1" applyFill="1" applyBorder="1" applyAlignment="1">
      <alignment horizontal="left" wrapText="1"/>
      <protection/>
    </xf>
    <xf numFmtId="0" fontId="7" fillId="0" borderId="3" xfId="37" applyFont="1" applyFill="1" applyBorder="1" applyAlignment="1">
      <alignment horizontal="left" wrapText="1"/>
      <protection/>
    </xf>
    <xf numFmtId="0" fontId="3" fillId="0" borderId="1" xfId="38" applyFont="1" applyFill="1" applyBorder="1" applyAlignment="1">
      <alignment horizontal="center"/>
      <protection/>
    </xf>
    <xf numFmtId="0" fontId="3" fillId="0" borderId="0" xfId="38" applyFont="1" applyFill="1" applyBorder="1" applyAlignment="1">
      <alignment horizontal="left" wrapText="1"/>
      <protection/>
    </xf>
    <xf numFmtId="0" fontId="7" fillId="0" borderId="2" xfId="38" applyFont="1" applyFill="1" applyBorder="1" applyAlignment="1">
      <alignment horizontal="left" wrapText="1"/>
      <protection/>
    </xf>
    <xf numFmtId="173" fontId="7" fillId="0" borderId="2" xfId="50" applyNumberFormat="1" applyFont="1" applyFill="1" applyBorder="1" applyAlignment="1">
      <alignment horizontal="right" wrapText="1"/>
    </xf>
    <xf numFmtId="0" fontId="7" fillId="0" borderId="0" xfId="38" applyFont="1" applyFill="1" applyBorder="1" applyAlignment="1">
      <alignment horizontal="left" wrapText="1"/>
      <protection/>
    </xf>
    <xf numFmtId="172" fontId="7" fillId="0" borderId="0" xfId="50" applyNumberFormat="1" applyFont="1" applyFill="1" applyBorder="1" applyAlignment="1">
      <alignment horizontal="right" wrapText="1"/>
    </xf>
    <xf numFmtId="0" fontId="7" fillId="0" borderId="1" xfId="43" applyFont="1" applyFill="1" applyBorder="1" applyAlignment="1">
      <alignment horizontal="right"/>
      <protection/>
    </xf>
    <xf numFmtId="0" fontId="1" fillId="0" borderId="2" xfId="0" applyFont="1" applyBorder="1" applyAlignment="1">
      <alignment/>
    </xf>
    <xf numFmtId="172" fontId="3" fillId="0" borderId="5" xfId="50" applyNumberFormat="1" applyFont="1" applyFill="1" applyBorder="1" applyAlignment="1">
      <alignment horizontal="right" wrapText="1"/>
    </xf>
    <xf numFmtId="0" fontId="3" fillId="0" borderId="1" xfId="22" applyFont="1" applyFill="1" applyBorder="1" applyAlignment="1">
      <alignment horizontal="center"/>
      <protection/>
    </xf>
    <xf numFmtId="0" fontId="3" fillId="0" borderId="0" xfId="22" applyFont="1" applyFill="1" applyBorder="1" applyAlignment="1">
      <alignment horizontal="left" wrapText="1"/>
      <protection/>
    </xf>
    <xf numFmtId="0" fontId="7" fillId="0" borderId="3" xfId="22" applyFont="1" applyFill="1" applyBorder="1" applyAlignment="1">
      <alignment horizontal="left" wrapText="1"/>
      <protection/>
    </xf>
    <xf numFmtId="0" fontId="3" fillId="0" borderId="1" xfId="27" applyFont="1" applyFill="1" applyBorder="1" applyAlignment="1">
      <alignment horizontal="center"/>
      <protection/>
    </xf>
    <xf numFmtId="0" fontId="7" fillId="0" borderId="1" xfId="27" applyFont="1" applyFill="1" applyBorder="1" applyAlignment="1">
      <alignment horizontal="center"/>
      <protection/>
    </xf>
    <xf numFmtId="0" fontId="3" fillId="0" borderId="0" xfId="27" applyFont="1" applyFill="1" applyBorder="1" applyAlignment="1">
      <alignment horizontal="center" wrapText="1"/>
      <protection/>
    </xf>
    <xf numFmtId="0" fontId="7" fillId="0" borderId="3" xfId="27" applyFont="1" applyFill="1" applyBorder="1" applyAlignment="1">
      <alignment horizont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2" borderId="0" xfId="0" applyFont="1" applyFill="1" applyBorder="1" applyAlignment="1">
      <alignment/>
    </xf>
    <xf numFmtId="173" fontId="7" fillId="2" borderId="4" xfId="50" applyNumberFormat="1" applyFont="1" applyFill="1" applyBorder="1" applyAlignment="1">
      <alignment horizontal="right" wrapText="1"/>
    </xf>
    <xf numFmtId="0" fontId="1" fillId="0" borderId="6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73" fontId="3" fillId="0" borderId="3" xfId="5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/>
    </xf>
    <xf numFmtId="173" fontId="7" fillId="2" borderId="3" xfId="50" applyNumberFormat="1" applyFont="1" applyFill="1" applyBorder="1" applyAlignment="1">
      <alignment horizontal="right" wrapText="1"/>
    </xf>
    <xf numFmtId="0" fontId="7" fillId="0" borderId="7" xfId="33" applyFont="1" applyFill="1" applyBorder="1" applyAlignment="1">
      <alignment horizontal="left" wrapText="1"/>
      <protection/>
    </xf>
    <xf numFmtId="173" fontId="7" fillId="0" borderId="7" xfId="50" applyNumberFormat="1" applyFont="1" applyFill="1" applyBorder="1" applyAlignment="1">
      <alignment horizontal="right" wrapText="1"/>
    </xf>
    <xf numFmtId="0" fontId="7" fillId="0" borderId="3" xfId="33" applyFont="1" applyFill="1" applyBorder="1" applyAlignment="1">
      <alignment horizontal="left" wrapText="1"/>
      <protection/>
    </xf>
    <xf numFmtId="0" fontId="8" fillId="0" borderId="0" xfId="0" applyFont="1" applyAlignment="1">
      <alignment/>
    </xf>
    <xf numFmtId="0" fontId="9" fillId="0" borderId="0" xfId="16" applyFont="1" applyFill="1" applyAlignment="1">
      <alignment/>
    </xf>
    <xf numFmtId="37" fontId="3" fillId="0" borderId="0" xfId="50" applyNumberFormat="1" applyFont="1" applyFill="1" applyBorder="1" applyAlignment="1">
      <alignment horizontal="right" wrapText="1"/>
    </xf>
    <xf numFmtId="3" fontId="7" fillId="0" borderId="0" xfId="29" applyNumberFormat="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169" fontId="1" fillId="0" borderId="0" xfId="0" applyNumberFormat="1" applyFont="1" applyAlignment="1">
      <alignment/>
    </xf>
    <xf numFmtId="0" fontId="7" fillId="0" borderId="1" xfId="43" applyFont="1" applyFill="1" applyBorder="1" applyAlignment="1">
      <alignment horizontal="center"/>
      <protection/>
    </xf>
    <xf numFmtId="177" fontId="3" fillId="0" borderId="0" xfId="43" applyNumberFormat="1" applyFont="1" applyFill="1" applyBorder="1" applyAlignment="1">
      <alignment horizontal="right" wrapText="1"/>
      <protection/>
    </xf>
    <xf numFmtId="173" fontId="1" fillId="0" borderId="8" xfId="0" applyNumberFormat="1" applyFont="1" applyFill="1" applyBorder="1" applyAlignment="1">
      <alignment/>
    </xf>
    <xf numFmtId="177" fontId="3" fillId="0" borderId="8" xfId="43" applyNumberFormat="1" applyFont="1" applyFill="1" applyBorder="1" applyAlignment="1">
      <alignment horizontal="right" wrapText="1"/>
      <protection/>
    </xf>
    <xf numFmtId="173" fontId="2" fillId="0" borderId="3" xfId="0" applyNumberFormat="1" applyFont="1" applyFill="1" applyBorder="1" applyAlignment="1">
      <alignment/>
    </xf>
    <xf numFmtId="177" fontId="7" fillId="0" borderId="3" xfId="43" applyNumberFormat="1" applyFont="1" applyFill="1" applyBorder="1" applyAlignment="1">
      <alignment horizontal="right" wrapText="1"/>
      <protection/>
    </xf>
    <xf numFmtId="178" fontId="1" fillId="0" borderId="0" xfId="0" applyNumberFormat="1" applyFont="1" applyFill="1" applyBorder="1" applyAlignment="1">
      <alignment/>
    </xf>
    <xf numFmtId="173" fontId="1" fillId="0" borderId="1" xfId="0" applyNumberFormat="1" applyFont="1" applyFill="1" applyBorder="1" applyAlignment="1">
      <alignment/>
    </xf>
    <xf numFmtId="178" fontId="1" fillId="0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169" fontId="1" fillId="0" borderId="0" xfId="0" applyNumberFormat="1" applyFont="1" applyFill="1" applyBorder="1" applyAlignment="1">
      <alignment/>
    </xf>
    <xf numFmtId="0" fontId="3" fillId="0" borderId="0" xfId="35" applyFont="1" applyFill="1" applyBorder="1" applyAlignment="1">
      <alignment horizontal="left" wrapText="1"/>
      <protection/>
    </xf>
    <xf numFmtId="169" fontId="3" fillId="0" borderId="0" xfId="30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  <xf numFmtId="173" fontId="1" fillId="0" borderId="0" xfId="50" applyNumberFormat="1" applyFont="1" applyFill="1" applyBorder="1" applyAlignment="1">
      <alignment/>
    </xf>
    <xf numFmtId="0" fontId="0" fillId="0" borderId="1" xfId="0" applyBorder="1" applyAlignment="1">
      <alignment/>
    </xf>
    <xf numFmtId="173" fontId="1" fillId="0" borderId="1" xfId="50" applyNumberFormat="1" applyFont="1" applyFill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173" fontId="1" fillId="0" borderId="0" xfId="0" applyNumberFormat="1" applyFont="1" applyFill="1" applyBorder="1" applyAlignment="1">
      <alignment horizontal="right"/>
    </xf>
    <xf numFmtId="173" fontId="10" fillId="0" borderId="0" xfId="50" applyNumberFormat="1" applyFont="1" applyFill="1" applyBorder="1" applyAlignment="1">
      <alignment/>
    </xf>
    <xf numFmtId="0" fontId="3" fillId="0" borderId="0" xfId="36" applyFont="1" applyFill="1" applyBorder="1" applyAlignment="1">
      <alignment horizontal="left" wrapText="1"/>
      <protection/>
    </xf>
    <xf numFmtId="17" fontId="7" fillId="0" borderId="1" xfId="25" applyNumberFormat="1" applyFont="1" applyFill="1" applyBorder="1" applyAlignment="1">
      <alignment horizontal="right"/>
      <protection/>
    </xf>
    <xf numFmtId="169" fontId="2" fillId="0" borderId="0" xfId="0" applyNumberFormat="1" applyFont="1" applyFill="1" applyBorder="1" applyAlignment="1">
      <alignment/>
    </xf>
    <xf numFmtId="173" fontId="3" fillId="0" borderId="0" xfId="50" applyNumberFormat="1" applyFont="1" applyFill="1" applyBorder="1" applyAlignment="1" quotePrefix="1">
      <alignment horizontal="right" wrapText="1"/>
    </xf>
    <xf numFmtId="169" fontId="7" fillId="0" borderId="0" xfId="30" applyNumberFormat="1" applyFont="1" applyFill="1" applyBorder="1" applyAlignment="1">
      <alignment horizontal="right" wrapText="1"/>
      <protection/>
    </xf>
    <xf numFmtId="169" fontId="3" fillId="0" borderId="1" xfId="30" applyNumberFormat="1" applyFont="1" applyFill="1" applyBorder="1" applyAlignment="1">
      <alignment horizontal="right" wrapText="1"/>
      <protection/>
    </xf>
    <xf numFmtId="0" fontId="3" fillId="0" borderId="0" xfId="30" applyFont="1" applyFill="1" applyBorder="1" applyAlignment="1">
      <alignment horizontal="left" wrapText="1"/>
      <protection/>
    </xf>
    <xf numFmtId="0" fontId="3" fillId="0" borderId="1" xfId="30" applyFont="1" applyFill="1" applyBorder="1" applyAlignment="1">
      <alignment horizontal="left" wrapText="1"/>
      <protection/>
    </xf>
    <xf numFmtId="0" fontId="7" fillId="0" borderId="1" xfId="42" applyFont="1" applyFill="1" applyBorder="1" applyAlignment="1">
      <alignment horizontal="center"/>
      <protection/>
    </xf>
    <xf numFmtId="177" fontId="3" fillId="0" borderId="0" xfId="42" applyNumberFormat="1" applyFont="1" applyFill="1" applyBorder="1" applyAlignment="1">
      <alignment horizontal="right" wrapText="1"/>
      <protection/>
    </xf>
    <xf numFmtId="173" fontId="1" fillId="0" borderId="8" xfId="50" applyNumberFormat="1" applyFont="1" applyFill="1" applyBorder="1" applyAlignment="1">
      <alignment/>
    </xf>
    <xf numFmtId="173" fontId="2" fillId="0" borderId="3" xfId="5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1" fillId="0" borderId="1" xfId="0" applyNumberFormat="1" applyFont="1" applyFill="1" applyBorder="1" applyAlignment="1">
      <alignment/>
    </xf>
    <xf numFmtId="0" fontId="7" fillId="0" borderId="1" xfId="23" applyFont="1" applyFill="1" applyBorder="1" applyAlignment="1">
      <alignment horizontal="center"/>
      <protection/>
    </xf>
    <xf numFmtId="177" fontId="3" fillId="0" borderId="0" xfId="48" applyNumberFormat="1" applyFont="1" applyFill="1" applyBorder="1" applyAlignment="1">
      <alignment horizontal="right" wrapText="1"/>
      <protection/>
    </xf>
    <xf numFmtId="177" fontId="3" fillId="0" borderId="8" xfId="48" applyNumberFormat="1" applyFont="1" applyFill="1" applyBorder="1" applyAlignment="1">
      <alignment horizontal="right" wrapText="1"/>
      <protection/>
    </xf>
    <xf numFmtId="177" fontId="7" fillId="0" borderId="3" xfId="48" applyNumberFormat="1" applyFont="1" applyFill="1" applyBorder="1" applyAlignment="1">
      <alignment horizontal="right" wrapText="1"/>
      <protection/>
    </xf>
    <xf numFmtId="177" fontId="3" fillId="0" borderId="0" xfId="44" applyNumberFormat="1" applyFont="1" applyFill="1" applyBorder="1" applyAlignment="1">
      <alignment horizontal="right" wrapText="1"/>
      <protection/>
    </xf>
    <xf numFmtId="177" fontId="3" fillId="0" borderId="8" xfId="44" applyNumberFormat="1" applyFont="1" applyFill="1" applyBorder="1" applyAlignment="1">
      <alignment horizontal="right" wrapText="1"/>
      <protection/>
    </xf>
    <xf numFmtId="177" fontId="7" fillId="0" borderId="3" xfId="44" applyNumberFormat="1" applyFont="1" applyFill="1" applyBorder="1" applyAlignment="1">
      <alignment horizontal="right" wrapText="1"/>
      <protection/>
    </xf>
    <xf numFmtId="177" fontId="3" fillId="0" borderId="0" xfId="23" applyNumberFormat="1" applyFont="1" applyFill="1" applyBorder="1" applyAlignment="1">
      <alignment horizontal="right" wrapText="1"/>
      <protection/>
    </xf>
    <xf numFmtId="177" fontId="3" fillId="0" borderId="8" xfId="23" applyNumberFormat="1" applyFont="1" applyFill="1" applyBorder="1" applyAlignment="1">
      <alignment horizontal="right" wrapText="1"/>
      <protection/>
    </xf>
    <xf numFmtId="177" fontId="7" fillId="0" borderId="3" xfId="23" applyNumberFormat="1" applyFont="1" applyFill="1" applyBorder="1" applyAlignment="1">
      <alignment horizontal="right" wrapText="1"/>
      <protection/>
    </xf>
    <xf numFmtId="177" fontId="3" fillId="0" borderId="0" xfId="39" applyNumberFormat="1" applyFont="1" applyFill="1" applyBorder="1" applyAlignment="1">
      <alignment horizontal="right" wrapText="1"/>
      <protection/>
    </xf>
    <xf numFmtId="177" fontId="3" fillId="0" borderId="8" xfId="39" applyNumberFormat="1" applyFont="1" applyFill="1" applyBorder="1" applyAlignment="1">
      <alignment horizontal="right" wrapText="1"/>
      <protection/>
    </xf>
    <xf numFmtId="177" fontId="7" fillId="0" borderId="3" xfId="39" applyNumberFormat="1" applyFont="1" applyFill="1" applyBorder="1" applyAlignment="1">
      <alignment horizontal="right" wrapText="1"/>
      <protection/>
    </xf>
    <xf numFmtId="173" fontId="1" fillId="0" borderId="0" xfId="50" applyNumberFormat="1" applyFont="1" applyFill="1" applyAlignment="1">
      <alignment/>
    </xf>
    <xf numFmtId="173" fontId="2" fillId="0" borderId="0" xfId="50" applyNumberFormat="1" applyFont="1" applyFill="1" applyAlignment="1">
      <alignment/>
    </xf>
    <xf numFmtId="173" fontId="10" fillId="0" borderId="0" xfId="50" applyNumberFormat="1" applyFont="1" applyFill="1" applyBorder="1" applyAlignment="1">
      <alignment/>
    </xf>
    <xf numFmtId="173" fontId="10" fillId="0" borderId="2" xfId="50" applyNumberFormat="1" applyFont="1" applyFill="1" applyBorder="1" applyAlignment="1">
      <alignment/>
    </xf>
    <xf numFmtId="178" fontId="1" fillId="0" borderId="0" xfId="0" applyNumberFormat="1" applyFont="1" applyAlignment="1">
      <alignment/>
    </xf>
    <xf numFmtId="178" fontId="1" fillId="0" borderId="1" xfId="0" applyNumberFormat="1" applyFont="1" applyBorder="1" applyAlignment="1">
      <alignment/>
    </xf>
    <xf numFmtId="0" fontId="7" fillId="0" borderId="1" xfId="41" applyFont="1" applyFill="1" applyBorder="1" applyAlignment="1" quotePrefix="1">
      <alignment horizontal="right"/>
      <protection/>
    </xf>
    <xf numFmtId="0" fontId="3" fillId="3" borderId="1" xfId="35" applyFont="1" applyFill="1" applyBorder="1" applyAlignment="1">
      <alignment horizontal="center"/>
      <protection/>
    </xf>
    <xf numFmtId="17" fontId="7" fillId="3" borderId="1" xfId="25" applyNumberFormat="1" applyFont="1" applyFill="1" applyBorder="1" applyAlignment="1">
      <alignment horizontal="right"/>
      <protection/>
    </xf>
    <xf numFmtId="0" fontId="7" fillId="3" borderId="0" xfId="35" applyFont="1" applyFill="1" applyBorder="1" applyAlignment="1">
      <alignment horizontal="left" wrapText="1"/>
      <protection/>
    </xf>
    <xf numFmtId="169" fontId="2" fillId="3" borderId="0" xfId="0" applyNumberFormat="1" applyFont="1" applyFill="1" applyBorder="1" applyAlignment="1">
      <alignment/>
    </xf>
    <xf numFmtId="0" fontId="3" fillId="3" borderId="0" xfId="35" applyFont="1" applyFill="1" applyBorder="1" applyAlignment="1">
      <alignment horizontal="left" wrapText="1"/>
      <protection/>
    </xf>
    <xf numFmtId="169" fontId="1" fillId="3" borderId="0" xfId="0" applyNumberFormat="1" applyFont="1" applyFill="1" applyBorder="1" applyAlignment="1">
      <alignment/>
    </xf>
    <xf numFmtId="169" fontId="1" fillId="3" borderId="0" xfId="0" applyNumberFormat="1" applyFont="1" applyFill="1" applyAlignment="1">
      <alignment/>
    </xf>
    <xf numFmtId="173" fontId="10" fillId="3" borderId="0" xfId="50" applyNumberFormat="1" applyFont="1" applyFill="1" applyBorder="1" applyAlignment="1">
      <alignment/>
    </xf>
    <xf numFmtId="0" fontId="3" fillId="3" borderId="2" xfId="35" applyFont="1" applyFill="1" applyBorder="1" applyAlignment="1">
      <alignment horizontal="left" wrapText="1"/>
      <protection/>
    </xf>
    <xf numFmtId="169" fontId="1" fillId="3" borderId="2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177" fontId="3" fillId="0" borderId="0" xfId="45" applyNumberFormat="1" applyFont="1" applyFill="1" applyBorder="1" applyAlignment="1">
      <alignment horizontal="right" wrapText="1"/>
      <protection/>
    </xf>
    <xf numFmtId="177" fontId="7" fillId="0" borderId="3" xfId="45" applyNumberFormat="1" applyFont="1" applyFill="1" applyBorder="1" applyAlignment="1">
      <alignment horizontal="right" wrapText="1"/>
      <protection/>
    </xf>
    <xf numFmtId="169" fontId="0" fillId="0" borderId="0" xfId="0" applyNumberFormat="1" applyAlignment="1">
      <alignment/>
    </xf>
    <xf numFmtId="178" fontId="1" fillId="0" borderId="0" xfId="0" applyNumberFormat="1" applyFont="1" applyAlignment="1">
      <alignment horizontal="right"/>
    </xf>
    <xf numFmtId="173" fontId="2" fillId="0" borderId="0" xfId="50" applyNumberFormat="1" applyFont="1" applyAlignment="1">
      <alignment/>
    </xf>
    <xf numFmtId="173" fontId="1" fillId="0" borderId="0" xfId="5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173" fontId="1" fillId="0" borderId="0" xfId="0" applyNumberFormat="1" applyFont="1" applyBorder="1" applyAlignment="1">
      <alignment horizontal="right"/>
    </xf>
    <xf numFmtId="0" fontId="3" fillId="0" borderId="0" xfId="41" applyFont="1" applyFill="1" applyBorder="1" applyAlignment="1">
      <alignment wrapText="1"/>
      <protection/>
    </xf>
    <xf numFmtId="0" fontId="0" fillId="0" borderId="0" xfId="0" applyAlignment="1">
      <alignment vertical="top" wrapText="1"/>
    </xf>
    <xf numFmtId="178" fontId="1" fillId="0" borderId="4" xfId="0" applyNumberFormat="1" applyFont="1" applyBorder="1" applyAlignment="1">
      <alignment/>
    </xf>
    <xf numFmtId="1" fontId="1" fillId="0" borderId="4" xfId="0" applyNumberFormat="1" applyFont="1" applyBorder="1" applyAlignment="1">
      <alignment/>
    </xf>
    <xf numFmtId="173" fontId="1" fillId="0" borderId="0" xfId="50" applyNumberFormat="1" applyFont="1" applyFill="1" applyBorder="1" applyAlignment="1">
      <alignment horizontal="right"/>
    </xf>
    <xf numFmtId="184" fontId="0" fillId="0" borderId="0" xfId="49" applyNumberForma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173" fontId="2" fillId="0" borderId="0" xfId="0" applyNumberFormat="1" applyFont="1" applyBorder="1" applyAlignment="1">
      <alignment horizontal="right"/>
    </xf>
    <xf numFmtId="0" fontId="8" fillId="0" borderId="1" xfId="0" applyFont="1" applyBorder="1" applyAlignment="1">
      <alignment/>
    </xf>
    <xf numFmtId="0" fontId="7" fillId="0" borderId="0" xfId="35" applyFont="1" applyFill="1" applyBorder="1" applyAlignment="1">
      <alignment horizontal="left" wrapText="1"/>
      <protection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75" fontId="1" fillId="0" borderId="0" xfId="0" applyNumberFormat="1" applyFont="1" applyBorder="1" applyAlignment="1">
      <alignment/>
    </xf>
    <xf numFmtId="175" fontId="1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3" fontId="1" fillId="0" borderId="0" xfId="50" applyNumberFormat="1" applyFont="1" applyFill="1" applyBorder="1" applyAlignment="1">
      <alignment/>
    </xf>
    <xf numFmtId="173" fontId="2" fillId="0" borderId="1" xfId="50" applyNumberFormat="1" applyFont="1" applyFill="1" applyBorder="1" applyAlignment="1">
      <alignment/>
    </xf>
    <xf numFmtId="173" fontId="1" fillId="0" borderId="8" xfId="50" applyNumberFormat="1" applyFont="1" applyFill="1" applyBorder="1" applyAlignment="1">
      <alignment/>
    </xf>
    <xf numFmtId="17" fontId="2" fillId="0" borderId="1" xfId="0" applyNumberFormat="1" applyFont="1" applyFill="1" applyBorder="1" applyAlignment="1" quotePrefix="1">
      <alignment horizontal="right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 quotePrefix="1">
      <alignment horizontal="center"/>
    </xf>
    <xf numFmtId="17" fontId="2" fillId="0" borderId="1" xfId="0" applyNumberFormat="1" applyFont="1" applyBorder="1" applyAlignment="1" quotePrefix="1">
      <alignment horizontal="center"/>
    </xf>
    <xf numFmtId="3" fontId="1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216" fontId="2" fillId="0" borderId="3" xfId="50" applyNumberFormat="1" applyFont="1" applyBorder="1" applyAlignment="1">
      <alignment/>
    </xf>
    <xf numFmtId="0" fontId="3" fillId="0" borderId="0" xfId="26" applyFont="1" applyFill="1" applyBorder="1" applyAlignment="1">
      <alignment horizontal="left" wrapText="1"/>
      <protection/>
    </xf>
    <xf numFmtId="172" fontId="1" fillId="0" borderId="1" xfId="50" applyNumberFormat="1" applyFont="1" applyBorder="1" applyAlignment="1">
      <alignment/>
    </xf>
    <xf numFmtId="218" fontId="1" fillId="0" borderId="0" xfId="0" applyNumberFormat="1" applyFont="1" applyBorder="1" applyAlignment="1">
      <alignment/>
    </xf>
    <xf numFmtId="218" fontId="1" fillId="0" borderId="1" xfId="0" applyNumberFormat="1" applyFont="1" applyBorder="1" applyAlignment="1">
      <alignment/>
    </xf>
    <xf numFmtId="173" fontId="3" fillId="0" borderId="8" xfId="50" applyNumberFormat="1" applyFont="1" applyFill="1" applyBorder="1" applyAlignment="1">
      <alignment horizontal="right" wrapText="1"/>
    </xf>
    <xf numFmtId="17" fontId="2" fillId="0" borderId="0" xfId="0" applyNumberFormat="1" applyFont="1" applyAlignment="1" quotePrefix="1">
      <alignment/>
    </xf>
    <xf numFmtId="17" fontId="2" fillId="0" borderId="0" xfId="0" applyNumberFormat="1" applyFont="1" applyBorder="1" applyAlignment="1" quotePrefix="1">
      <alignment/>
    </xf>
    <xf numFmtId="0" fontId="2" fillId="0" borderId="0" xfId="0" applyFont="1" applyBorder="1" applyAlignment="1" quotePrefix="1">
      <alignment/>
    </xf>
    <xf numFmtId="0" fontId="2" fillId="0" borderId="1" xfId="0" applyFont="1" applyBorder="1" applyAlignment="1" quotePrefix="1">
      <alignment/>
    </xf>
    <xf numFmtId="173" fontId="3" fillId="0" borderId="0" xfId="50" applyNumberFormat="1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173" fontId="1" fillId="0" borderId="8" xfId="50" applyNumberFormat="1" applyFont="1" applyBorder="1" applyAlignment="1">
      <alignment/>
    </xf>
    <xf numFmtId="0" fontId="3" fillId="0" borderId="8" xfId="35" applyFont="1" applyFill="1" applyBorder="1" applyAlignment="1">
      <alignment horizontal="left" wrapText="1"/>
      <protection/>
    </xf>
    <xf numFmtId="173" fontId="1" fillId="0" borderId="4" xfId="0" applyNumberFormat="1" applyFont="1" applyBorder="1" applyAlignment="1">
      <alignment/>
    </xf>
    <xf numFmtId="173" fontId="7" fillId="2" borderId="1" xfId="50" applyNumberFormat="1" applyFont="1" applyFill="1" applyBorder="1" applyAlignment="1">
      <alignment horizontal="right" wrapText="1"/>
    </xf>
    <xf numFmtId="173" fontId="3" fillId="0" borderId="9" xfId="50" applyNumberFormat="1" applyFont="1" applyFill="1" applyBorder="1" applyAlignment="1">
      <alignment horizontal="right" wrapText="1"/>
    </xf>
    <xf numFmtId="184" fontId="1" fillId="0" borderId="0" xfId="49" applyNumberFormat="1" applyFont="1" applyAlignment="1">
      <alignment/>
    </xf>
    <xf numFmtId="0" fontId="2" fillId="0" borderId="1" xfId="40" applyFont="1" applyBorder="1" applyAlignment="1">
      <alignment horizontal="center"/>
      <protection/>
    </xf>
    <xf numFmtId="0" fontId="0" fillId="0" borderId="0" xfId="40">
      <alignment/>
      <protection/>
    </xf>
    <xf numFmtId="0" fontId="1" fillId="0" borderId="0" xfId="40" applyFont="1" applyAlignment="1">
      <alignment horizontal="left" indent="1"/>
      <protection/>
    </xf>
    <xf numFmtId="0" fontId="1" fillId="0" borderId="0" xfId="40" applyFont="1" applyBorder="1" applyAlignment="1">
      <alignment horizontal="left" indent="1"/>
      <protection/>
    </xf>
    <xf numFmtId="0" fontId="1" fillId="0" borderId="0" xfId="40" applyFont="1">
      <alignment/>
      <protection/>
    </xf>
    <xf numFmtId="0" fontId="2" fillId="0" borderId="0" xfId="40" applyFont="1">
      <alignment/>
      <protection/>
    </xf>
    <xf numFmtId="173" fontId="2" fillId="0" borderId="1" xfId="50" applyNumberFormat="1" applyFont="1" applyBorder="1" applyAlignment="1">
      <alignment/>
    </xf>
    <xf numFmtId="0" fontId="1" fillId="0" borderId="1" xfId="40" applyFont="1" applyBorder="1">
      <alignment/>
      <protection/>
    </xf>
    <xf numFmtId="0" fontId="2" fillId="0" borderId="1" xfId="40" applyFont="1" applyBorder="1">
      <alignment/>
      <protection/>
    </xf>
    <xf numFmtId="171" fontId="1" fillId="0" borderId="0" xfId="50" applyFont="1" applyAlignment="1">
      <alignment/>
    </xf>
    <xf numFmtId="184" fontId="1" fillId="3" borderId="0" xfId="49" applyNumberFormat="1" applyFont="1" applyFill="1" applyAlignment="1">
      <alignment/>
    </xf>
    <xf numFmtId="0" fontId="3" fillId="0" borderId="0" xfId="25" applyFont="1" applyFill="1" applyBorder="1" applyAlignment="1">
      <alignment horizontal="left" wrapText="1" indent="1"/>
      <protection/>
    </xf>
    <xf numFmtId="0" fontId="1" fillId="0" borderId="0" xfId="40" applyFont="1" applyBorder="1">
      <alignment/>
      <protection/>
    </xf>
    <xf numFmtId="171" fontId="1" fillId="0" borderId="0" xfId="40" applyNumberFormat="1" applyFont="1">
      <alignment/>
      <protection/>
    </xf>
    <xf numFmtId="0" fontId="1" fillId="0" borderId="0" xfId="40" applyFont="1" applyAlignment="1">
      <alignment horizontal="left"/>
      <protection/>
    </xf>
    <xf numFmtId="0" fontId="1" fillId="0" borderId="8" xfId="40" applyFont="1" applyBorder="1" applyAlignment="1">
      <alignment horizontal="left" indent="1"/>
      <protection/>
    </xf>
    <xf numFmtId="0" fontId="2" fillId="0" borderId="3" xfId="40" applyFont="1" applyBorder="1" applyAlignment="1">
      <alignment horizontal="left" indent="1"/>
      <protection/>
    </xf>
    <xf numFmtId="0" fontId="2" fillId="0" borderId="1" xfId="40" applyFont="1" applyBorder="1" applyAlignment="1">
      <alignment horizontal="right"/>
      <protection/>
    </xf>
    <xf numFmtId="0" fontId="1" fillId="0" borderId="1" xfId="40" applyFont="1" applyBorder="1" applyAlignment="1">
      <alignment horizontal="left" indent="1"/>
      <protection/>
    </xf>
    <xf numFmtId="0" fontId="2" fillId="0" borderId="0" xfId="40" applyFont="1" applyBorder="1" applyAlignment="1">
      <alignment horizontal="right"/>
      <protection/>
    </xf>
    <xf numFmtId="178" fontId="1" fillId="0" borderId="1" xfId="40" applyNumberFormat="1" applyFont="1" applyBorder="1">
      <alignment/>
      <protection/>
    </xf>
    <xf numFmtId="171" fontId="1" fillId="0" borderId="1" xfId="40" applyNumberFormat="1" applyFont="1" applyBorder="1">
      <alignment/>
      <protection/>
    </xf>
    <xf numFmtId="184" fontId="1" fillId="0" borderId="1" xfId="49" applyNumberFormat="1" applyFont="1" applyBorder="1" applyAlignment="1">
      <alignment/>
    </xf>
    <xf numFmtId="184" fontId="1" fillId="0" borderId="0" xfId="49" applyNumberFormat="1" applyFont="1" applyAlignment="1">
      <alignment horizontal="right"/>
    </xf>
    <xf numFmtId="178" fontId="1" fillId="0" borderId="1" xfId="0" applyNumberFormat="1" applyFont="1" applyBorder="1" applyAlignment="1">
      <alignment/>
    </xf>
    <xf numFmtId="178" fontId="1" fillId="0" borderId="1" xfId="0" applyNumberFormat="1" applyFont="1" applyBorder="1" applyAlignment="1">
      <alignment horizontal="right"/>
    </xf>
    <xf numFmtId="224" fontId="3" fillId="0" borderId="0" xfId="50" applyNumberFormat="1" applyFont="1" applyFill="1" applyBorder="1" applyAlignment="1">
      <alignment horizontal="right" wrapText="1"/>
    </xf>
    <xf numFmtId="17" fontId="7" fillId="0" borderId="1" xfId="25" applyNumberFormat="1" applyFont="1" applyFill="1" applyBorder="1" applyAlignment="1" quotePrefix="1">
      <alignment horizontal="centerContinuous"/>
      <protection/>
    </xf>
    <xf numFmtId="0" fontId="0" fillId="0" borderId="10" xfId="0" applyBorder="1" applyAlignment="1">
      <alignment horizontal="center" wrapText="1"/>
    </xf>
    <xf numFmtId="173" fontId="7" fillId="0" borderId="0" xfId="5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173" fontId="1" fillId="0" borderId="0" xfId="50" applyNumberFormat="1" applyFont="1" applyAlignment="1">
      <alignment horizontal="left" indent="1"/>
    </xf>
    <xf numFmtId="173" fontId="2" fillId="0" borderId="0" xfId="50" applyNumberFormat="1" applyFont="1" applyAlignment="1">
      <alignment horizontal="left" indent="1"/>
    </xf>
    <xf numFmtId="0" fontId="2" fillId="0" borderId="8" xfId="0" applyFont="1" applyBorder="1" applyAlignment="1">
      <alignment horizontal="left" indent="1"/>
    </xf>
    <xf numFmtId="173" fontId="2" fillId="0" borderId="8" xfId="50" applyNumberFormat="1" applyFont="1" applyBorder="1" applyAlignment="1">
      <alignment horizontal="left" indent="1"/>
    </xf>
    <xf numFmtId="0" fontId="3" fillId="0" borderId="10" xfId="25" applyFont="1" applyFill="1" applyBorder="1" applyAlignment="1">
      <alignment horizontal="left" wrapText="1"/>
      <protection/>
    </xf>
    <xf numFmtId="177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8" fillId="3" borderId="0" xfId="0" applyFont="1" applyFill="1" applyAlignment="1">
      <alignment/>
    </xf>
    <xf numFmtId="0" fontId="17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40" applyFont="1" applyBorder="1">
      <alignment/>
      <protection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7" fillId="0" borderId="3" xfId="27" applyFont="1" applyFill="1" applyBorder="1" applyAlignment="1">
      <alignment wrapText="1"/>
      <protection/>
    </xf>
    <xf numFmtId="173" fontId="7" fillId="0" borderId="3" xfId="50" applyNumberFormat="1" applyFont="1" applyFill="1" applyBorder="1" applyAlignment="1">
      <alignment wrapText="1"/>
    </xf>
    <xf numFmtId="172" fontId="7" fillId="0" borderId="3" xfId="50" applyNumberFormat="1" applyFont="1" applyFill="1" applyBorder="1" applyAlignment="1">
      <alignment wrapText="1"/>
    </xf>
    <xf numFmtId="173" fontId="2" fillId="0" borderId="3" xfId="0" applyNumberFormat="1" applyFont="1" applyFill="1" applyBorder="1" applyAlignment="1">
      <alignment/>
    </xf>
    <xf numFmtId="177" fontId="7" fillId="0" borderId="3" xfId="43" applyNumberFormat="1" applyFont="1" applyFill="1" applyBorder="1" applyAlignment="1">
      <alignment wrapText="1"/>
      <protection/>
    </xf>
    <xf numFmtId="173" fontId="2" fillId="0" borderId="3" xfId="50" applyNumberFormat="1" applyFont="1" applyFill="1" applyBorder="1" applyAlignment="1">
      <alignment/>
    </xf>
    <xf numFmtId="177" fontId="7" fillId="0" borderId="3" xfId="42" applyNumberFormat="1" applyFont="1" applyFill="1" applyBorder="1" applyAlignment="1">
      <alignment wrapText="1"/>
      <protection/>
    </xf>
    <xf numFmtId="0" fontId="0" fillId="0" borderId="0" xfId="0" applyAlignment="1">
      <alignment/>
    </xf>
    <xf numFmtId="0" fontId="18" fillId="0" borderId="11" xfId="16" applyFont="1" applyFill="1" applyBorder="1" applyAlignment="1">
      <alignment/>
    </xf>
    <xf numFmtId="0" fontId="0" fillId="0" borderId="0" xfId="0" applyFont="1" applyFill="1" applyAlignment="1">
      <alignment/>
    </xf>
    <xf numFmtId="0" fontId="18" fillId="4" borderId="12" xfId="16" applyFont="1" applyFill="1" applyBorder="1" applyAlignment="1">
      <alignment/>
    </xf>
    <xf numFmtId="0" fontId="18" fillId="4" borderId="13" xfId="16" applyFont="1" applyFill="1" applyBorder="1" applyAlignment="1">
      <alignment/>
    </xf>
    <xf numFmtId="0" fontId="12" fillId="4" borderId="14" xfId="0" applyFont="1" applyFill="1" applyBorder="1" applyAlignment="1">
      <alignment/>
    </xf>
    <xf numFmtId="0" fontId="8" fillId="4" borderId="13" xfId="0" applyFont="1" applyFill="1" applyBorder="1" applyAlignment="1">
      <alignment/>
    </xf>
    <xf numFmtId="0" fontId="1" fillId="0" borderId="0" xfId="40" applyFont="1" applyBorder="1" applyAlignment="1">
      <alignment horizontal="center"/>
      <protection/>
    </xf>
    <xf numFmtId="172" fontId="3" fillId="0" borderId="3" xfId="5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2" fontId="1" fillId="0" borderId="1" xfId="0" applyNumberFormat="1" applyFont="1" applyBorder="1" applyAlignment="1">
      <alignment/>
    </xf>
    <xf numFmtId="173" fontId="1" fillId="0" borderId="0" xfId="40" applyNumberFormat="1" applyFont="1">
      <alignment/>
      <protection/>
    </xf>
    <xf numFmtId="17" fontId="7" fillId="0" borderId="0" xfId="25" applyNumberFormat="1" applyFont="1" applyFill="1" applyBorder="1" applyAlignment="1" quotePrefix="1">
      <alignment horizontal="right"/>
      <protection/>
    </xf>
    <xf numFmtId="169" fontId="3" fillId="0" borderId="0" xfId="50" applyNumberFormat="1" applyFont="1" applyFill="1" applyBorder="1" applyAlignment="1">
      <alignment horizontal="right" wrapText="1"/>
    </xf>
    <xf numFmtId="169" fontId="3" fillId="0" borderId="4" xfId="50" applyNumberFormat="1" applyFont="1" applyFill="1" applyBorder="1" applyAlignment="1">
      <alignment horizontal="right" wrapText="1"/>
    </xf>
    <xf numFmtId="169" fontId="3" fillId="0" borderId="3" xfId="50" applyNumberFormat="1" applyFont="1" applyFill="1" applyBorder="1" applyAlignment="1">
      <alignment horizontal="right" wrapText="1"/>
    </xf>
    <xf numFmtId="179" fontId="3" fillId="0" borderId="1" xfId="50" applyNumberFormat="1" applyFont="1" applyFill="1" applyBorder="1" applyAlignment="1">
      <alignment horizontal="right" wrapText="1"/>
    </xf>
    <xf numFmtId="179" fontId="3" fillId="0" borderId="4" xfId="50" applyNumberFormat="1" applyFont="1" applyFill="1" applyBorder="1" applyAlignment="1">
      <alignment horizontal="right" wrapText="1"/>
    </xf>
    <xf numFmtId="169" fontId="7" fillId="2" borderId="3" xfId="50" applyNumberFormat="1" applyFont="1" applyFill="1" applyBorder="1" applyAlignment="1">
      <alignment horizontal="right" wrapText="1"/>
    </xf>
    <xf numFmtId="169" fontId="7" fillId="2" borderId="4" xfId="50" applyNumberFormat="1" applyFont="1" applyFill="1" applyBorder="1" applyAlignment="1">
      <alignment horizontal="right" wrapText="1"/>
    </xf>
    <xf numFmtId="1" fontId="1" fillId="0" borderId="0" xfId="40" applyNumberFormat="1" applyFont="1" applyBorder="1">
      <alignment/>
      <protection/>
    </xf>
    <xf numFmtId="2" fontId="1" fillId="0" borderId="0" xfId="40" applyNumberFormat="1" applyFont="1" applyBorder="1">
      <alignment/>
      <protection/>
    </xf>
    <xf numFmtId="0" fontId="0" fillId="0" borderId="0" xfId="0" applyAlignment="1">
      <alignment horizontal="center"/>
    </xf>
    <xf numFmtId="179" fontId="7" fillId="0" borderId="3" xfId="30" applyNumberFormat="1" applyFont="1" applyFill="1" applyBorder="1" applyAlignment="1">
      <alignment horizontal="right" wrapText="1"/>
      <protection/>
    </xf>
    <xf numFmtId="176" fontId="0" fillId="0" borderId="0" xfId="0" applyNumberFormat="1" applyAlignment="1">
      <alignment/>
    </xf>
    <xf numFmtId="215" fontId="0" fillId="0" borderId="0" xfId="0" applyNumberFormat="1" applyAlignment="1">
      <alignment/>
    </xf>
    <xf numFmtId="184" fontId="1" fillId="0" borderId="0" xfId="49" applyNumberFormat="1" applyFont="1" applyFill="1" applyBorder="1" applyAlignment="1">
      <alignment/>
    </xf>
    <xf numFmtId="0" fontId="1" fillId="0" borderId="0" xfId="40" applyFont="1" applyFill="1" applyAlignment="1">
      <alignment horizontal="left" indent="1"/>
      <protection/>
    </xf>
    <xf numFmtId="0" fontId="1" fillId="0" borderId="0" xfId="40" applyFont="1" applyFill="1">
      <alignment/>
      <protection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 quotePrefix="1">
      <alignment/>
    </xf>
    <xf numFmtId="172" fontId="1" fillId="0" borderId="0" xfId="50" applyNumberFormat="1" applyFont="1" applyFill="1" applyBorder="1" applyAlignment="1">
      <alignment/>
    </xf>
    <xf numFmtId="0" fontId="2" fillId="0" borderId="1" xfId="0" applyFont="1" applyFill="1" applyBorder="1" applyAlignment="1" quotePrefix="1">
      <alignment horizontal="center"/>
    </xf>
    <xf numFmtId="3" fontId="1" fillId="0" borderId="0" xfId="0" applyNumberFormat="1" applyFont="1" applyFill="1" applyAlignment="1">
      <alignment/>
    </xf>
    <xf numFmtId="216" fontId="2" fillId="0" borderId="3" xfId="5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1" fillId="0" borderId="0" xfId="40" applyFont="1" applyFill="1" applyAlignment="1">
      <alignment horizontal="left"/>
      <protection/>
    </xf>
    <xf numFmtId="173" fontId="7" fillId="0" borderId="3" xfId="50" applyNumberFormat="1" applyFont="1" applyFill="1" applyBorder="1" applyAlignment="1">
      <alignment horizontal="left" wrapText="1"/>
    </xf>
    <xf numFmtId="0" fontId="1" fillId="0" borderId="0" xfId="0" applyFont="1" applyFill="1" applyAlignment="1">
      <alignment vertical="center"/>
    </xf>
    <xf numFmtId="1" fontId="1" fillId="0" borderId="0" xfId="40" applyNumberFormat="1" applyFont="1" applyBorder="1" applyAlignment="1">
      <alignment horizontal="left"/>
      <protection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 quotePrefix="1">
      <alignment horizontal="center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 quotePrefix="1">
      <alignment horizontal="center"/>
    </xf>
    <xf numFmtId="17" fontId="2" fillId="0" borderId="1" xfId="0" applyNumberFormat="1" applyFont="1" applyFill="1" applyBorder="1" applyAlignment="1">
      <alignment horizontal="center"/>
    </xf>
    <xf numFmtId="17" fontId="7" fillId="0" borderId="1" xfId="25" applyNumberFormat="1" applyFont="1" applyFill="1" applyBorder="1" applyAlignment="1" quotePrefix="1">
      <alignment horizontal="center"/>
      <protection/>
    </xf>
    <xf numFmtId="17" fontId="7" fillId="0" borderId="1" xfId="25" applyNumberFormat="1" applyFont="1" applyFill="1" applyBorder="1" applyAlignment="1">
      <alignment horizontal="center"/>
      <protection/>
    </xf>
    <xf numFmtId="17" fontId="2" fillId="0" borderId="1" xfId="0" applyNumberFormat="1" applyFont="1" applyBorder="1" applyAlignment="1" quotePrefix="1">
      <alignment/>
    </xf>
  </cellXfs>
  <cellStyles count="38">
    <cellStyle name="Normal" xfId="0"/>
    <cellStyle name="_x0004__x0000__x0000_8" xfId="15"/>
    <cellStyle name="Hyperlink" xfId="16"/>
    <cellStyle name="Followed Hyperlink" xfId="17"/>
    <cellStyle name="Currency" xfId="18"/>
    <cellStyle name="Currency [0]" xfId="19"/>
    <cellStyle name="Moneda [0]_ANEXO 2 CORRELACAO PL- MODELO" xfId="20"/>
    <cellStyle name="Moneda_ANEXO 2 CORRELACAO PL- MODELO" xfId="21"/>
    <cellStyle name="Normal_Abertura das Prov." xfId="22"/>
    <cellStyle name="Normal_Agro" xfId="23"/>
    <cellStyle name="Normal_Análise dos Passivos" xfId="24"/>
    <cellStyle name="Normal_BP" xfId="25"/>
    <cellStyle name="Normal_BP 4T04" xfId="26"/>
    <cellStyle name="Normal_Cart. Créd. por NR" xfId="27"/>
    <cellStyle name="Normal_Carteira de Crédito" xfId="28"/>
    <cellStyle name="Normal_Carteira por Gestor" xfId="29"/>
    <cellStyle name="Normal_CompAtivos" xfId="30"/>
    <cellStyle name="Normal_Composição dos Ativos" xfId="31"/>
    <cellStyle name="Normal_Crédito Tributário" xfId="32"/>
    <cellStyle name="Normal_DRE Realocada" xfId="33"/>
    <cellStyle name="Normal_DRE Societária" xfId="34"/>
    <cellStyle name="Normal_DRE-Realocada" xfId="35"/>
    <cellStyle name="Normal_DRE-Societária-Resumida" xfId="36"/>
    <cellStyle name="Normal_Índice de Basiléia" xfId="37"/>
    <cellStyle name="Normal_Índice de Imobilizações" xfId="38"/>
    <cellStyle name="Normal_Int" xfId="39"/>
    <cellStyle name="Normal_Novos Indicadores - SH" xfId="40"/>
    <cellStyle name="Normal_Plan1" xfId="41"/>
    <cellStyle name="Normal_Plan2" xfId="42"/>
    <cellStyle name="Normal_Plan3" xfId="43"/>
    <cellStyle name="Normal_Plan4" xfId="44"/>
    <cellStyle name="Normal_Plan5" xfId="45"/>
    <cellStyle name="Normal_Realoc -OROCIF" xfId="46"/>
    <cellStyle name="Normal_Saldo da Liquidez" xfId="47"/>
    <cellStyle name="Normal_Var" xfId="48"/>
    <cellStyle name="Percent" xfId="49"/>
    <cellStyle name="Comma" xfId="50"/>
    <cellStyle name="Comma [0]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styles" Target="styles.xml" /><Relationship Id="rId55" Type="http://schemas.openxmlformats.org/officeDocument/2006/relationships/sharedStrings" Target="sharedStrings.xml" /><Relationship Id="rId56" Type="http://schemas.openxmlformats.org/officeDocument/2006/relationships/externalLink" Target="externalLinks/externalLink1.xml" /><Relationship Id="rId57" Type="http://schemas.openxmlformats.org/officeDocument/2006/relationships/externalLink" Target="externalLinks/externalLink2.xml" /><Relationship Id="rId58" Type="http://schemas.openxmlformats.org/officeDocument/2006/relationships/externalLink" Target="externalLinks/externalLink3.xml" /><Relationship Id="rId59" Type="http://schemas.openxmlformats.org/officeDocument/2006/relationships/externalLink" Target="externalLinks/externalLink4.xml" /><Relationship Id="rId60" Type="http://schemas.openxmlformats.org/officeDocument/2006/relationships/externalLink" Target="externalLinks/externalLink5.xml" /><Relationship Id="rId61" Type="http://schemas.openxmlformats.org/officeDocument/2006/relationships/externalLink" Target="externalLinks/externalLink6.xml" /><Relationship Id="rId62" Type="http://schemas.openxmlformats.org/officeDocument/2006/relationships/externalLink" Target="externalLinks/externalLink7.xml" /><Relationship Id="rId63" Type="http://schemas.openxmlformats.org/officeDocument/2006/relationships/externalLink" Target="externalLinks/externalLink8.xml" /><Relationship Id="rId64" Type="http://schemas.openxmlformats.org/officeDocument/2006/relationships/externalLink" Target="externalLinks/externalLink9.xml" /><Relationship Id="rId65" Type="http://schemas.openxmlformats.org/officeDocument/2006/relationships/externalLink" Target="externalLinks/externalLink10.xml" /><Relationship Id="rId66" Type="http://schemas.openxmlformats.org/officeDocument/2006/relationships/externalLink" Target="externalLinks/externalLink11.xml" /><Relationship Id="rId67" Type="http://schemas.openxmlformats.org/officeDocument/2006/relationships/externalLink" Target="externalLinks/externalLink12.xml" /><Relationship Id="rId68" Type="http://schemas.openxmlformats.org/officeDocument/2006/relationships/externalLink" Target="externalLinks/externalLink13.xml" /><Relationship Id="rId69" Type="http://schemas.openxmlformats.org/officeDocument/2006/relationships/externalLink" Target="externalLinks/externalLink14.xml" /><Relationship Id="rId70" Type="http://schemas.openxmlformats.org/officeDocument/2006/relationships/externalLink" Target="externalLinks/externalLink15.xml" /><Relationship Id="rId71" Type="http://schemas.openxmlformats.org/officeDocument/2006/relationships/externalLink" Target="externalLinks/externalLink16.xml" /><Relationship Id="rId72" Type="http://schemas.openxmlformats.org/officeDocument/2006/relationships/externalLink" Target="externalLinks/externalLink17.xml" /><Relationship Id="rId73" Type="http://schemas.openxmlformats.org/officeDocument/2006/relationships/externalLink" Target="externalLinks/externalLink18.xml" /><Relationship Id="rId74" Type="http://schemas.openxmlformats.org/officeDocument/2006/relationships/externalLink" Target="externalLinks/externalLink19.xml" /><Relationship Id="rId7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09\4T09\03_Dezembro\Informa&#231;&#245;es%20Cont&#225;beis\Carteira%20de%20Cr&#233;dito_Dez09\CartCred_4T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1T10\03_Mar&#231;o\Tabelas%20e%20Gr&#225;ficos\An&#225;lise%20Patrimonial_1T1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1T10\03_Mar&#231;o\Tabelas%20e%20Gr&#225;ficos\An&#225;lise%20do%20Resultado_1T1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1T10\03_Mar&#231;o\Tabelas%20e%20Gr&#225;ficos\Informa&#231;&#245;es%20&#218;teis_1T1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1T10\03_Mar&#231;o\Informa&#231;&#245;es%20Cont&#225;beis\Cobertura%20e%20Efici&#234;ncia\Cobertura%20e%20Eficiencia_1T1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1T10\03_Mar&#231;o\Informa&#231;&#245;es%20Cont&#225;beis\Guide%20III\GuideIII_Realocado_1T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2T10\03_Junho\Informa&#231;&#245;es%20Cont&#225;beis\Carteira%20de%20Cr&#233;dito\CartCred_2T1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2T10\03_Junho\Tabelas%20e%20Gr&#225;ficos\Informa&#231;&#245;es%20&#218;teis_2T1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2T10\03_Junho\Tabelas%20e%20Gr&#225;ficos\An&#225;lise%20do%20Resultado_2T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2T10\03_Junho\Tabelas%20e%20Gr&#225;ficos\An&#225;lise%20Patrimonial_2T10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2T10\03_Junho\Informa&#231;&#245;es%20Cont&#225;beis\Guide%20III\GuideIII_Realocado_2T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09\4T09\03_Dezembro\Informa&#231;&#245;es%20Cont&#225;beis\Cobertura%20e%20Efici&#234;ncia\Cobertura%20e%20Eficiencia_4T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A&#231;&#245;es%20BB\An&#225;lise%20das%20a&#231;&#245;es%20BB\An&#225;lises%20e%20Gr&#225;ficos\Base%20acion&#225;ria\2009\04_Dezembr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09\4T09\03_Dezembro\Tabelas%20e%20Gr&#225;ficos\An&#225;lise%20Patrimonial_4T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09\4T09\03_Dezembro\Tabelas%20e%20Gr&#225;ficos\An&#225;lise%20do%20Resultado_4T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09\4T09\03_Dezembro\Informa&#231;&#245;es%20Cont&#225;beis\Guide%20III\GuideIII_Realocado_4T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09\4T09\03_Dezembro\Tabelas%20e%20Gr&#225;ficos\Informa&#231;&#245;es%20&#218;teis_4T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1T10\03_Mar&#231;o\Informa&#231;&#245;es%20Cont&#225;beis\Carteira%20de%20Cr&#233;dito_Mar10\CartCred_1T1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INTERNA\Projetos\Produtos%20da%20RI\Analise%20do%20Desempenho\2010\Anual\BP%20e%20DRE_2010_40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ferença COGER"/>
      <sheetName val="BNC"/>
      <sheetName val="MPE"/>
      <sheetName val="Apoio_PJ"/>
      <sheetName val="PJ"/>
      <sheetName val="Apoio_PF"/>
      <sheetName val="PF"/>
      <sheetName val="Apoio_Agro"/>
      <sheetName val="Agro"/>
      <sheetName val="Agro_PF_PJ"/>
      <sheetName val="Apoio_Total"/>
      <sheetName val="TOTAL"/>
      <sheetName val="Crescimento Organico"/>
      <sheetName val="Adquirid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Ativos Rent. Passivos Oner"/>
      <sheetName val="Composição dos Ativos"/>
      <sheetName val="Carteira de Títulos"/>
      <sheetName val="Títulos por Prazo"/>
      <sheetName val="Balança Comercial"/>
      <sheetName val="Exportações por produtos"/>
      <sheetName val="Produção x  Área Plantada"/>
      <sheetName val="Agronegócios por região"/>
      <sheetName val="Agronegócios por destinação"/>
      <sheetName val="Agro por item Finananciado"/>
      <sheetName val="Recursos liberados na safra"/>
      <sheetName val="Carteira por Porte"/>
      <sheetName val="Agro - visão cliente"/>
      <sheetName val="Agro por fonte de recursos"/>
      <sheetName val="Receitas de equalização"/>
      <sheetName val="Recursos Equalizáveis"/>
      <sheetName val="Mitigadores de Risco"/>
      <sheetName val="ACC-ACE"/>
      <sheetName val="Concentração Carteira Cred"/>
      <sheetName val="Concentração por macrossetor"/>
      <sheetName val="Crédito Tributário"/>
      <sheetName val="Análise dos Passivos"/>
      <sheetName val="Fontes e Usos"/>
      <sheetName val="Saldo da Liquidez"/>
      <sheetName val="Captações de Mercado"/>
      <sheetName val="Participação das Cap.  Mercado"/>
      <sheetName val="Captações no Exterior (tipo)"/>
      <sheetName val="Captações no Exterior"/>
      <sheetName val="Patrimônio Líquido"/>
      <sheetName val="Índice de Basiléia"/>
      <sheetName val="Mutações do Índice de Basiléia"/>
      <sheetName val="Índice de Imobilização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2770 Access"/>
      <sheetName val="2770 Realocada"/>
      <sheetName val="An. Vol e Tx"/>
      <sheetName val="TVM por Indexador"/>
      <sheetName val="Spread"/>
      <sheetName val="PCLD"/>
      <sheetName val="Abert. Prov"/>
      <sheetName val="Atraso"/>
      <sheetName val="Indicadores de Provisão"/>
      <sheetName val="PCLD Requerida BB x SFN"/>
      <sheetName val="Cart. Total por Nível de Risco"/>
      <sheetName val="Varejo-Risco"/>
      <sheetName val="Varejo (sem MPE)-Risco"/>
      <sheetName val="MPE-Risco"/>
      <sheetName val="Comercial-Risco"/>
      <sheetName val="Agro-Risco"/>
      <sheetName val="Comex-Risco"/>
      <sheetName val="Ext-Risco"/>
      <sheetName val="BNC"/>
      <sheetName val="BV"/>
      <sheetName val="Demais-Risco"/>
      <sheetName val="Conta Corrente"/>
      <sheetName val="Rendas de Tarifas Bancárias"/>
      <sheetName val="Adm. de  Rec.  de Terceiros"/>
      <sheetName val="Fundos de Invest. e CAdm"/>
      <sheetName val="Fundos e Carteiras por Tipo"/>
      <sheetName val="Cartões de Crédito"/>
      <sheetName val="Faturamento - Débito e Crédito"/>
      <sheetName val="Cobrança"/>
      <sheetName val="Desp Pessoal"/>
      <sheetName val="Quadro de Pessoal"/>
      <sheetName val="Idade dos Funci"/>
      <sheetName val="Tempo de Casa - Quadro Pessoal"/>
      <sheetName val="Escolaridade"/>
      <sheetName val="Índices Produtividade"/>
      <sheetName val="Negócios"/>
      <sheetName val="Rede Distr"/>
      <sheetName val="TAA"/>
      <sheetName val="Trans. Can Aut.Total Trans"/>
      <sheetName val="Modalidades"/>
      <sheetName val="RSPL"/>
      <sheetName val="Retorno PL"/>
      <sheetName val="Ativos Intangíveis"/>
      <sheetName val="Ági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formações Útei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m extraordinários"/>
      <sheetName val="Societári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Juros_taxas"/>
      <sheetName val="Vol x taxa"/>
      <sheetName val="M. Líquida"/>
      <sheetName val="Juros_sintético_apoio"/>
      <sheetName val="Juros_sintético"/>
      <sheetName val="BPMédia_Sintético_apoio"/>
      <sheetName val="BPMédia_Sintétic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iferença COGER"/>
      <sheetName val="BNC"/>
      <sheetName val="MPE"/>
      <sheetName val="Apoio_PJ"/>
      <sheetName val="PJ"/>
      <sheetName val="Reclassificação"/>
      <sheetName val="Apoio_PF"/>
      <sheetName val="PF"/>
      <sheetName val="Apoio_Agro"/>
      <sheetName val="Agro"/>
      <sheetName val="Agro_PF_PJ"/>
      <sheetName val="Apoio_Total"/>
      <sheetName val="TOTAL"/>
      <sheetName val="Crescimento Organico"/>
      <sheetName val="Adquirid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nformações Úteis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2770 Access"/>
      <sheetName val="2770 Realocada"/>
      <sheetName val="An. Vol e Tx"/>
      <sheetName val="TVM por Indexador"/>
      <sheetName val="Spread"/>
      <sheetName val="PCLD"/>
      <sheetName val="Abert. Prov"/>
      <sheetName val="Atraso"/>
      <sheetName val="Indicadores de Provisão"/>
      <sheetName val="PCLD Requerida BB x SFN"/>
      <sheetName val="Cart. Total por Nível de Risco"/>
      <sheetName val="Varejo-Risco"/>
      <sheetName val="Varejo (sem MPE)-Risco"/>
      <sheetName val="MPE-Risco"/>
      <sheetName val="Comercial-Risco"/>
      <sheetName val="Agro-Risco"/>
      <sheetName val="Comex-Risco"/>
      <sheetName val="Ext-Risco"/>
      <sheetName val="Demais-Risco"/>
      <sheetName val="Clientes"/>
      <sheetName val="Conta Corrente"/>
      <sheetName val="Rendas de Tarifas Bancárias"/>
      <sheetName val="Adm. de  Rec.  de Terceiros"/>
      <sheetName val="Fundos de Invest. e CAdm"/>
      <sheetName val="Fundos e Carteiras por Tipo"/>
      <sheetName val="Cartões de Crédito"/>
      <sheetName val="Faturamento - Débito e Crédito"/>
      <sheetName val="Cobrança"/>
      <sheetName val="Desp Pessoal"/>
      <sheetName val="Quadro de Pessoal"/>
      <sheetName val="Idade dos Funci"/>
      <sheetName val="Tempo de Casa - Quadro Pessoal"/>
      <sheetName val="Escolaridade"/>
      <sheetName val="Índices Produtividade"/>
      <sheetName val="Negócios"/>
      <sheetName val="Rede Distr"/>
      <sheetName val="TAA"/>
      <sheetName val="Trans. Can Aut.Total Trans"/>
      <sheetName val="Modalidades"/>
      <sheetName val="RSPL"/>
      <sheetName val="Retorno PL"/>
      <sheetName val="Ativos Intangíveis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Ativos Rent. Passivos Oner"/>
      <sheetName val="Composição dos Ativos"/>
      <sheetName val="Carteira de Títulos"/>
      <sheetName val="Títulos por Prazo"/>
      <sheetName val="Balança Comercial"/>
      <sheetName val="Exportações por produtos"/>
      <sheetName val="Produção x  Área Plantada"/>
      <sheetName val="Agronegócios por região"/>
      <sheetName val="Agronegócios por destinação"/>
      <sheetName val="Agro por item Finananciado"/>
      <sheetName val="Recursos liberados na safra"/>
      <sheetName val="Carteira por Porte"/>
      <sheetName val="Agro - visão cliente"/>
      <sheetName val="Agro por fonte de recursos"/>
      <sheetName val="Receitas de equalização"/>
      <sheetName val="Recursos Equalizáveis"/>
      <sheetName val="Mitigadores de Risco"/>
      <sheetName val="ACC-ACE"/>
      <sheetName val="Concentração Carteira Cred"/>
      <sheetName val="Concentração por macrossetor"/>
      <sheetName val="Crédito Tributário"/>
      <sheetName val="Análise dos Passivos"/>
      <sheetName val="Fontes e Usos"/>
      <sheetName val="Saldo da Liquidez"/>
      <sheetName val="Captações de Mercado"/>
      <sheetName val="Participação das Cap.  Mercado"/>
      <sheetName val="Captações no Exterior (tipo)"/>
      <sheetName val="Captações no Exterior"/>
      <sheetName val="Patrimônio Líquido"/>
      <sheetName val="Índice de Basiléia"/>
      <sheetName val="Mutações do Índice de Basiléia"/>
      <sheetName val="Índice de Imobilização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Juros_taxas"/>
      <sheetName val="Vol x taxa"/>
      <sheetName val="M. Líquida"/>
      <sheetName val="Juros_sintético_apoio"/>
      <sheetName val="Juros_sintético"/>
      <sheetName val="BPMédia_Sintético_apoio"/>
      <sheetName val="BPMédia_Sintétic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m extraordinários"/>
      <sheetName val="Societári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ções_dez09_com Prov"/>
      <sheetName val="Participação BB no Ibov"/>
      <sheetName val="Vol. Fin e Qtde. Neg._set2009"/>
      <sheetName val="Ações_dez2009"/>
      <sheetName val="Free Float_dez2009"/>
      <sheetName val="Bonus C_dez2009"/>
      <sheetName val="Faixa de ações_dez2009"/>
      <sheetName val="Part. de Estrangeiros_dez2009"/>
      <sheetName val="Dividendos por acionista"/>
      <sheetName val="Administr_dez200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Ativos Rent. Passivos Oner"/>
      <sheetName val="Composição dos Ativos"/>
      <sheetName val="Carteira de Títulos"/>
      <sheetName val="Títulos por Prazo"/>
      <sheetName val="Balança Comercial"/>
      <sheetName val="Exportações por produtos"/>
      <sheetName val="Produção x  Área Plantada"/>
      <sheetName val="Agronegócios por região"/>
      <sheetName val="Agronegócios por destinação"/>
      <sheetName val="Agro por item Finananciado"/>
      <sheetName val="Recursos liberados na safra"/>
      <sheetName val="Carteira por Porte"/>
      <sheetName val="Agro - visão cliente"/>
      <sheetName val="Agro por fonte de recursos"/>
      <sheetName val="Receitas de equalização"/>
      <sheetName val="Recursos Equalizáveis"/>
      <sheetName val="Mitigadores de Risco"/>
      <sheetName val="ACC-ACE"/>
      <sheetName val="Concentração Carteira Cred"/>
      <sheetName val="Concentração por macrossetor"/>
      <sheetName val="Crédito Tributário"/>
      <sheetName val="Análise dos Passivos"/>
      <sheetName val="Fontes e Usos"/>
      <sheetName val="Saldo da Liquidez"/>
      <sheetName val="Captações de Mercado"/>
      <sheetName val="Participação das Cap.  Mercado"/>
      <sheetName val="Captações no Exterior (tipo)"/>
      <sheetName val="Captações no Exterior"/>
      <sheetName val="Patrimônio Líquido"/>
      <sheetName val="Índice de Basiléia"/>
      <sheetName val="Mutações do Índice de Basiléia"/>
      <sheetName val="Índice de Imobilizaçã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2770 Access"/>
      <sheetName val="2770 Realocada"/>
      <sheetName val="An. Vol e Tx"/>
      <sheetName val="TVM por Indexador"/>
      <sheetName val="Spread"/>
      <sheetName val="PCLD"/>
      <sheetName val="Abert. Prov"/>
      <sheetName val="Atraso"/>
      <sheetName val="Indicadores de Provisão"/>
      <sheetName val="PCLD Requerida BB x SFN"/>
      <sheetName val="Cart. Total por Nível de Risco"/>
      <sheetName val="Varejo-Risco"/>
      <sheetName val="Varejo (sem MPE)-Risco"/>
      <sheetName val="MPE-Risco"/>
      <sheetName val="Comercial-Risco"/>
      <sheetName val="Agro-Risco"/>
      <sheetName val="Comex-Risco"/>
      <sheetName val="Ext-Risco"/>
      <sheetName val="BNC"/>
      <sheetName val="BV"/>
      <sheetName val="Demais-Risco"/>
      <sheetName val="Conta Corrente"/>
      <sheetName val="Adm. de  Rec.  de Terceiros"/>
      <sheetName val="Fundos de Invest. e CAdm"/>
      <sheetName val="Fundos e Carteiras por Tipo"/>
      <sheetName val="Cartões de Crédito"/>
      <sheetName val="Faturamento - Débito e Crédito"/>
      <sheetName val="Cobrança"/>
      <sheetName val="Desp Pessoal"/>
      <sheetName val="Quadro de Pessoal"/>
      <sheetName val="Idade dos Funci"/>
      <sheetName val="Tempo de Casa - Quadro Pessoal"/>
      <sheetName val="Escolaridade"/>
      <sheetName val="Índices Produtividade"/>
      <sheetName val="Negocios"/>
      <sheetName val="Rede Distr"/>
      <sheetName val="TAA"/>
      <sheetName val="Trans. Can Aut.Total Trans"/>
      <sheetName val="Modalidades"/>
      <sheetName val="RSPL"/>
      <sheetName val="Retorno PL"/>
      <sheetName val="Ativos Intangíveis"/>
      <sheetName val="Ágio"/>
      <sheetName val="VarejosemMPE-Risc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Juros_taxas"/>
      <sheetName val=" Vol x taxa"/>
      <sheetName val="M. Líquida"/>
      <sheetName val="Juros_sintético_apoio"/>
      <sheetName val="Juros_sintético"/>
      <sheetName val="BPMédia_Sintético_apoio"/>
      <sheetName val="BPMédia_Sintétic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formações Útei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iferença COGER"/>
      <sheetName val="BNC"/>
      <sheetName val="MPE"/>
      <sheetName val="Apoio_PJ"/>
      <sheetName val="PJ"/>
      <sheetName val="Apoio_PF"/>
      <sheetName val="PF"/>
      <sheetName val="Apoio_Agro"/>
      <sheetName val="Agro"/>
      <sheetName val="Agro_PF_PJ"/>
      <sheetName val="Apoio_Total"/>
      <sheetName val="TOTAL"/>
      <sheetName val="Crescimento Organico"/>
      <sheetName val="Adquirido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P_siscontabil"/>
      <sheetName val="BP"/>
      <sheetName val="DRE_siscontabil"/>
      <sheetName val="DRE-Societária"/>
      <sheetName val="Apoio Realocada"/>
      <sheetName val="DRE-Realoc"/>
      <sheetName val="Efeitos Fisca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7.8515625" style="293" bestFit="1" customWidth="1"/>
    <col min="2" max="16384" width="9.140625" style="187" customWidth="1"/>
  </cols>
  <sheetData>
    <row r="1" ht="15.75">
      <c r="A1" s="296" t="s">
        <v>76</v>
      </c>
    </row>
    <row r="2" ht="13.5" thickBot="1">
      <c r="A2" s="297" t="s">
        <v>278</v>
      </c>
    </row>
    <row r="3" ht="12.75">
      <c r="A3" s="294" t="s">
        <v>98</v>
      </c>
    </row>
    <row r="4" ht="12.75">
      <c r="A4" s="294" t="s">
        <v>143</v>
      </c>
    </row>
    <row r="5" ht="12.75">
      <c r="A5" s="294" t="s">
        <v>157</v>
      </c>
    </row>
    <row r="6" ht="12.75">
      <c r="A6" s="294" t="s">
        <v>165</v>
      </c>
    </row>
    <row r="7" ht="12.75">
      <c r="A7" s="294" t="s">
        <v>629</v>
      </c>
    </row>
    <row r="8" ht="12.75">
      <c r="A8" s="294" t="s">
        <v>630</v>
      </c>
    </row>
    <row r="9" ht="12.75">
      <c r="A9" s="294" t="s">
        <v>439</v>
      </c>
    </row>
    <row r="10" ht="12.75">
      <c r="A10" s="294" t="s">
        <v>430</v>
      </c>
    </row>
    <row r="11" ht="12.75">
      <c r="A11" s="294" t="s">
        <v>440</v>
      </c>
    </row>
    <row r="12" ht="12.75">
      <c r="A12" s="294" t="s">
        <v>443</v>
      </c>
    </row>
    <row r="13" ht="12.75">
      <c r="A13" s="294" t="s">
        <v>207</v>
      </c>
    </row>
    <row r="14" ht="12.75">
      <c r="A14" s="294" t="s">
        <v>226</v>
      </c>
    </row>
    <row r="15" ht="12.75">
      <c r="A15" s="294" t="s">
        <v>227</v>
      </c>
    </row>
    <row r="16" ht="12.75">
      <c r="A16" s="294" t="s">
        <v>228</v>
      </c>
    </row>
    <row r="17" ht="12.75">
      <c r="A17" s="294" t="s">
        <v>280</v>
      </c>
    </row>
    <row r="18" ht="12.75">
      <c r="A18" s="294" t="s">
        <v>229</v>
      </c>
    </row>
    <row r="19" ht="12.75">
      <c r="A19" s="294" t="s">
        <v>203</v>
      </c>
    </row>
    <row r="20" ht="12.75">
      <c r="A20" s="294" t="s">
        <v>230</v>
      </c>
    </row>
    <row r="21" ht="12.75">
      <c r="A21" s="294" t="s">
        <v>241</v>
      </c>
    </row>
    <row r="22" ht="12.75">
      <c r="A22" s="294" t="s">
        <v>243</v>
      </c>
    </row>
    <row r="23" ht="12.75">
      <c r="A23" s="294" t="s">
        <v>244</v>
      </c>
    </row>
    <row r="24" ht="12.75">
      <c r="A24" s="294" t="s">
        <v>279</v>
      </c>
    </row>
    <row r="25" ht="12.75">
      <c r="A25" s="294" t="s">
        <v>217</v>
      </c>
    </row>
    <row r="26" ht="12.75">
      <c r="A26" s="294" t="s">
        <v>167</v>
      </c>
    </row>
    <row r="27" ht="12.75">
      <c r="A27" s="294" t="s">
        <v>110</v>
      </c>
    </row>
    <row r="28" ht="12.75">
      <c r="A28" s="294" t="s">
        <v>166</v>
      </c>
    </row>
    <row r="29" ht="12.75">
      <c r="A29" s="294" t="s">
        <v>148</v>
      </c>
    </row>
    <row r="30" ht="12.75">
      <c r="A30" s="294" t="s">
        <v>188</v>
      </c>
    </row>
    <row r="31" ht="12.75">
      <c r="A31" s="294" t="s">
        <v>178</v>
      </c>
    </row>
    <row r="32" ht="12.75">
      <c r="A32" s="294" t="s">
        <v>760</v>
      </c>
    </row>
    <row r="33" ht="12.75">
      <c r="A33" s="294" t="s">
        <v>111</v>
      </c>
    </row>
    <row r="34" ht="12.75">
      <c r="A34" s="294" t="s">
        <v>134</v>
      </c>
    </row>
    <row r="35" ht="12.75">
      <c r="A35" s="294" t="s">
        <v>198</v>
      </c>
    </row>
    <row r="36" ht="12.75">
      <c r="A36" s="294" t="s">
        <v>393</v>
      </c>
    </row>
    <row r="37" ht="12.75">
      <c r="A37" s="294" t="s">
        <v>438</v>
      </c>
    </row>
    <row r="38" ht="12.75">
      <c r="A38" s="294" t="s">
        <v>783</v>
      </c>
    </row>
    <row r="39" ht="12.75">
      <c r="A39" s="294" t="s">
        <v>247</v>
      </c>
    </row>
    <row r="40" ht="12.75">
      <c r="A40" s="294" t="s">
        <v>254</v>
      </c>
    </row>
    <row r="41" ht="12.75">
      <c r="A41" s="294" t="s">
        <v>471</v>
      </c>
    </row>
    <row r="42" ht="12.75">
      <c r="A42" s="294" t="s">
        <v>266</v>
      </c>
    </row>
    <row r="43" ht="12.75">
      <c r="A43" s="294" t="s">
        <v>707</v>
      </c>
    </row>
    <row r="44" ht="12.75">
      <c r="A44" s="294" t="s">
        <v>704</v>
      </c>
    </row>
    <row r="45" ht="12.75">
      <c r="A45" s="294" t="s">
        <v>686</v>
      </c>
    </row>
    <row r="46" ht="12.75">
      <c r="A46" s="294" t="s">
        <v>710</v>
      </c>
    </row>
    <row r="47" ht="12.75">
      <c r="A47" s="294" t="s">
        <v>706</v>
      </c>
    </row>
    <row r="48" ht="12.75">
      <c r="A48" s="294" t="s">
        <v>722</v>
      </c>
    </row>
    <row r="49" ht="12.75">
      <c r="A49" s="294" t="s">
        <v>726</v>
      </c>
    </row>
    <row r="50" ht="12.75">
      <c r="A50" s="294" t="s">
        <v>761</v>
      </c>
    </row>
    <row r="51" ht="12.75">
      <c r="A51" s="294" t="s">
        <v>263</v>
      </c>
    </row>
    <row r="52" ht="12.75">
      <c r="A52" s="294" t="s">
        <v>17</v>
      </c>
    </row>
    <row r="53" ht="12.75">
      <c r="A53" s="294" t="s">
        <v>762</v>
      </c>
    </row>
    <row r="54" ht="13.5" thickBot="1">
      <c r="A54" s="295" t="s">
        <v>763</v>
      </c>
    </row>
    <row r="55" ht="12.75">
      <c r="A55" s="292"/>
    </row>
  </sheetData>
  <hyperlinks>
    <hyperlink ref="A27" location="'BP Resumido Passivo'!A1" tooltip="Balanço Patrimonial Passivo Resumido" display="Balanço Patrimonial Passivo Resumido"/>
    <hyperlink ref="A34" location="'DRE com Realocações'!A1" tooltip="Demonstração do Resultado com Realocações" display="Demonstração do Resultado com Realocações"/>
    <hyperlink ref="A37" location="'Realocações-Outras Rec(Desp)'!A1" tooltip="Outras Receitas Operacionais com Característica de Intermediação Financeira" display="Outras Receitas Operacionais com Característica de Intermediação Financeira"/>
    <hyperlink ref="A4" location="'Comp. Ativos'!A1" tooltip="Composição dos Ativos" display="Composição dos Ativos"/>
    <hyperlink ref="A29" location="'An. Liquidez'!A1" display="'An. Liquidez'!A1"/>
    <hyperlink ref="A5" location="'Cart. Títulos por Prazo'!A1" tooltip="Carteira de Títulos por Prazo" display="Carteira de Títulos por Prazo"/>
    <hyperlink ref="A6" location="'Cart. Crédito'!A1" tooltip="Carteira de Crédito" display="Carteira de Crédito"/>
    <hyperlink ref="A7" location="'Cart. Crédito PF'!A1" tooltip="Carteira de Crédito de Pessoa Física" display="Carteira de Crédito de Pessoa Física"/>
    <hyperlink ref="A9" location="'Produtos MPE'!A1" tooltip="Produtos de Crédito de MPE" display="Produtos de Crédito de MPE"/>
    <hyperlink ref="A10" location="'Cart. Créd. Agronegócios'!A1" tooltip="Carteira de Crédito de Agronegócios" display="Carteira de Crédito de Agronegócios"/>
    <hyperlink ref="A36" location="'Rec. Equalização'!A1" tooltip="Receitas de Equalização" display="Receitas de Equalização"/>
    <hyperlink ref="A11" location="'Concentração Carteira Crédito'!A1" tooltip="Concentração da Carteira de Crédito nos 100 Maiores Tomadores" display="Concentração da Carteira de Crédito nos 100 Maiores Tomadores"/>
    <hyperlink ref="A12" location="'Cart. Créd. PJ Macrossetor'!A1" tooltip="Concentração da Carteira de Crédito por Macrossetor" display="Concentração da Carteira de Crédito por Macrossetor"/>
    <hyperlink ref="A26" location="'Crédito Tributário'!A1" tooltip="Abertura do Crédito Tributário" display="Abertura do Crédito Tributário"/>
    <hyperlink ref="A31" location="'Índice de Basiléia'!A1" tooltip="Índice de Basiléia" display="Índice de Basiléia"/>
    <hyperlink ref="A30" location="'Índice de Imobilização'!A1" tooltip="Índice de Imobilização" display="Índice de Imobilização"/>
    <hyperlink ref="A35" location="'Resultado com Títulos'!A1" tooltip="Resultado com Títulos e Valores Mobiliários" display="Resultado com Títulos e Valores Mobiliários"/>
    <hyperlink ref="A24" location="'Despesas de PCLD'!A1" tooltip="Despesas de PCLD sobre Carteira de Crédito" display="Despesas de PCLD sobre Carteira de Crédito"/>
    <hyperlink ref="A19" location="'Abertura das Provisões'!A1" tooltip="Abertura das Provisões" display="Abertura das Provisões"/>
    <hyperlink ref="A13" location="'Carteira de Crédito por NR'!A1" tooltip="Carteira de Crédito por Nível de Risco" display="Carteira de Crédito por Nível de Risco"/>
    <hyperlink ref="A25" location="'Índices de Atraso'!A1" tooltip="Índices de Atraso" display="Índices de Atraso"/>
    <hyperlink ref="A14" location="'Cart. Créd. Varejo NR'!A1" tooltip="Carteira de Crédito de Varejo por Nível de Risco" display="Carteira de Crédito de Varejo por Nível de Risco"/>
    <hyperlink ref="A15" location="'Cart. Créd. Comercial NR'!A1" tooltip="Carteira de Crédito Comercial por Nível de Risco" display="Carteira de Crédito Comercial por Nível de Risco"/>
    <hyperlink ref="A16" location="'Cart. Créd. Agro NR'!A1" tooltip="Carteira de Crédito de Agronegócios por Nível de Risco" display="Carteira de Crédito de Agronegócios por Nível de Risco"/>
    <hyperlink ref="A17" location="'Cart. Créd. Comex NR'!A1" tooltip="Carteira de Crédito para o Comércio Exterior por Nível de Risco" display="Carteira de Crédito para o Comércio Exterior por Nível de Risco"/>
    <hyperlink ref="A18" location="'Cart. Créd. Exterior NR'!A1" tooltip="Carteira de Crédito no Exterior por Nível de Risco" display="Carteira de Crédito no Exterior por Nível de Risco"/>
    <hyperlink ref="A20" location="'Mov. PCLD - Varejo'!A1" tooltip="Movimentação da PCLD - Varejo" display="Movimentação da PCLD - Varejo"/>
    <hyperlink ref="A21" location="'Mov. PCLD - Comercial'!A1" tooltip="Movimentação da PCLD - Comercial" display="Movimentação da PCLD - Comercial"/>
    <hyperlink ref="A22" location="'Mov. PCLD - Agro'!A1" tooltip="Movimentação da PCLD - Agronegócios" display="Movimentação da PCLD - Agronegócios"/>
    <hyperlink ref="A23" location="'Mov. PCLD - Comex'!A1" tooltip="Movimentação da PCLD - Comércio Exterior" display="Movimentação da PCLD - Comércio Exterior"/>
    <hyperlink ref="A38" location="RPS!A1" tooltip="Rendas de Tarifas" display="Rendas de Tarifas"/>
    <hyperlink ref="A40" location="'Outras Desp. Administrativas'!A1" tooltip="Outras Despesas Administrativas" display="Outras Despesas Administrativas"/>
    <hyperlink ref="A42" location="'Valor Agregado Líquido'!A1" tooltip="Valor Agregado Líquido" display="Valor Agregado Líquido"/>
    <hyperlink ref="A51" location="'Índices de Eficiência'!A1" tooltip="Índice de Eficiência" display="Índice de Eficiência"/>
    <hyperlink ref="A41" location="'Risco Legal'!A1" tooltip="Risco Legal" display="Risco Legal"/>
    <hyperlink ref="A28" location="'An. Passivos'!A1" tooltip="Análise dos Passivos" display="Análise dos Passivos"/>
    <hyperlink ref="A3" location="'BP Resumido Ativo'!A1" tooltip="Balanço Patrimonial Ativo Resumido" display="Balanço Patrimonial Ativo Resumido"/>
    <hyperlink ref="A8" location="'Cart. Crédito PJ'!A1" tooltip="Carteira de Crédito de Pessoa Jurídica" display="Carteira de Crédito de Pessoa Jurídica"/>
    <hyperlink ref="A33" location="'DRE Societária'!A1" tooltip="Demonstração Resumida do Resultado Societário" display="Demonstração Resumida do Resultado Societário"/>
    <hyperlink ref="A39" location="'Despesas de Pessoal'!A1" tooltip="Despesas de Pessoal" display="Despesas de Pessoal"/>
    <hyperlink ref="A43" location="'Cartões e Faturamento'!A1" tooltip="Cartões e Faturamento" display="Cartões e Faturamento"/>
    <hyperlink ref="A44" location="'Fundos de Investimento'!A1" tooltip="Fundos de Investimento" display="Fundos de Investimento"/>
    <hyperlink ref="A45" location="'Composição Acionária'!A1" tooltip="Composição Acionária" display="Composição Acionária"/>
    <hyperlink ref="A47" location="'Participação de Mercado'!A1" tooltip="Participação de Mercado" display="Participação de Mercado"/>
    <hyperlink ref="A46" location="'Dividendos e JCP'!A1" tooltip="Dividendos e Juros sobre Capital Próprio" display="Dividendos e Juros sobre Capital Próprio"/>
    <hyperlink ref="A32" location="'Aplicações e Captações'!A1" tooltip="Aplicações e Captações" display="Aplicações e Captações"/>
    <hyperlink ref="A48" location="'Indicadores de Desempenho'!A1" tooltip="Indicadores de Desempenho" display="Indicadores de Desempenho"/>
    <hyperlink ref="A49" location="'Multiplos de Mercado'!A1" tooltip="Múltiplos de Mercado" display="Múltiplos de Mercado"/>
    <hyperlink ref="A50" location="'Índices de Cobertura'!A1" tooltip="Indice de Cobertura" display="Indice de Cobertura"/>
    <hyperlink ref="A52" location="'Dados Estruturais'!A1" tooltip="Dados Estruturais" display="Dados Estruturais"/>
    <hyperlink ref="A53" location="Ratings!A1" tooltip="Ratings" display="Ratings"/>
    <hyperlink ref="A54" location="'Compulsório Exigibilidade'!A1" tooltip="Complusório e Exigibilidade" display="Complusório e Exigibilidade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="80" zoomScaleNormal="80" workbookViewId="0" topLeftCell="A1">
      <selection activeCell="A36" sqref="A36"/>
    </sheetView>
  </sheetViews>
  <sheetFormatPr defaultColWidth="9.140625" defaultRowHeight="12.75"/>
  <cols>
    <col min="1" max="1" width="10.7109375" style="55" customWidth="1"/>
    <col min="2" max="2" width="9.28125" style="55" bestFit="1" customWidth="1"/>
    <col min="3" max="3" width="9.7109375" style="55" bestFit="1" customWidth="1"/>
    <col min="4" max="4" width="9.421875" style="55" bestFit="1" customWidth="1"/>
    <col min="5" max="5" width="7.7109375" style="55" bestFit="1" customWidth="1"/>
    <col min="6" max="6" width="10.7109375" style="55" bestFit="1" customWidth="1"/>
    <col min="7" max="7" width="8.140625" style="55" bestFit="1" customWidth="1"/>
    <col min="8" max="8" width="11.57421875" style="55" bestFit="1" customWidth="1"/>
    <col min="9" max="9" width="8.140625" style="55" customWidth="1"/>
    <col min="10" max="10" width="12.140625" style="55" bestFit="1" customWidth="1"/>
    <col min="11" max="11" width="8.8515625" style="55" customWidth="1"/>
    <col min="12" max="12" width="10.7109375" style="55" bestFit="1" customWidth="1"/>
    <col min="13" max="13" width="9.140625" style="55" customWidth="1"/>
    <col min="14" max="14" width="11.57421875" style="55" bestFit="1" customWidth="1"/>
    <col min="15" max="15" width="6.8515625" style="55" bestFit="1" customWidth="1"/>
    <col min="16" max="16384" width="9.140625" style="55" customWidth="1"/>
  </cols>
  <sheetData>
    <row r="1" ht="15.75">
      <c r="A1" s="108" t="s">
        <v>76</v>
      </c>
    </row>
    <row r="2" ht="12.75">
      <c r="A2" s="207" t="s">
        <v>440</v>
      </c>
    </row>
    <row r="4" ht="11.25">
      <c r="A4" s="208" t="s">
        <v>588</v>
      </c>
    </row>
    <row r="5" spans="1:9" ht="12" thickBot="1">
      <c r="A5" s="204" t="s">
        <v>396</v>
      </c>
      <c r="B5" s="62" t="s">
        <v>397</v>
      </c>
      <c r="C5" s="203" t="s">
        <v>163</v>
      </c>
      <c r="D5" s="62" t="s">
        <v>586</v>
      </c>
      <c r="E5" s="203" t="s">
        <v>163</v>
      </c>
      <c r="F5" s="62" t="s">
        <v>587</v>
      </c>
      <c r="G5" s="203" t="s">
        <v>163</v>
      </c>
      <c r="H5" s="203" t="s">
        <v>398</v>
      </c>
      <c r="I5" s="203" t="s">
        <v>163</v>
      </c>
    </row>
    <row r="6" spans="1:9" ht="11.25">
      <c r="A6" s="227" t="s">
        <v>520</v>
      </c>
      <c r="B6" s="205">
        <v>2.752993441714956</v>
      </c>
      <c r="C6" s="223">
        <v>3967.3162050741666</v>
      </c>
      <c r="D6" s="205">
        <v>7.295469535278697</v>
      </c>
      <c r="E6" s="223">
        <v>10513.441140966172</v>
      </c>
      <c r="F6" s="205">
        <v>9.648378685609826</v>
      </c>
      <c r="G6" s="223">
        <v>13904.199164480013</v>
      </c>
      <c r="H6" s="205">
        <v>19.69684166260346</v>
      </c>
      <c r="I6" s="223">
        <v>28384.956510520326</v>
      </c>
    </row>
    <row r="7" spans="1:9" ht="11.25">
      <c r="A7" s="227" t="s">
        <v>525</v>
      </c>
      <c r="B7" s="205">
        <v>1.4049862093319332</v>
      </c>
      <c r="C7" s="223">
        <v>2099.415199258499</v>
      </c>
      <c r="D7" s="205">
        <v>7.716960774251265</v>
      </c>
      <c r="E7" s="223">
        <v>11531.148586325497</v>
      </c>
      <c r="F7" s="205">
        <v>10.562317465166885</v>
      </c>
      <c r="G7" s="223">
        <v>15782.852300243474</v>
      </c>
      <c r="H7" s="205">
        <v>19.684264448750096</v>
      </c>
      <c r="I7" s="223">
        <v>29413.416085827484</v>
      </c>
    </row>
    <row r="8" spans="1:9" ht="11.25">
      <c r="A8" s="227" t="s">
        <v>532</v>
      </c>
      <c r="B8" s="205">
        <v>1.4533233251180695</v>
      </c>
      <c r="C8" s="223">
        <v>2256.849273013991</v>
      </c>
      <c r="D8" s="205">
        <v>9.726061701871483</v>
      </c>
      <c r="E8" s="223">
        <v>15103.490669823674</v>
      </c>
      <c r="F8" s="205">
        <v>10.819151490514006</v>
      </c>
      <c r="G8" s="223">
        <v>16800.93737848121</v>
      </c>
      <c r="H8" s="205">
        <v>21.998536517503556</v>
      </c>
      <c r="I8" s="223">
        <v>34161.27732131887</v>
      </c>
    </row>
    <row r="9" spans="1:9" ht="11.25">
      <c r="A9" s="227" t="s">
        <v>556</v>
      </c>
      <c r="B9" s="205">
        <v>1.4761865739936804</v>
      </c>
      <c r="C9" s="223">
        <v>2466.810675593251</v>
      </c>
      <c r="D9" s="205">
        <v>9.753554308723231</v>
      </c>
      <c r="E9" s="223">
        <v>16298.869206379884</v>
      </c>
      <c r="F9" s="205">
        <v>10.120140908176745</v>
      </c>
      <c r="G9" s="223">
        <v>16911.460970180353</v>
      </c>
      <c r="H9" s="205">
        <v>21.34988179089367</v>
      </c>
      <c r="I9" s="223">
        <v>35677.140852153505</v>
      </c>
    </row>
    <row r="10" spans="1:9" ht="11.25">
      <c r="A10" s="227" t="s">
        <v>560</v>
      </c>
      <c r="B10" s="205">
        <v>2.3241494728587746</v>
      </c>
      <c r="C10" s="223">
        <v>4184.749029514107</v>
      </c>
      <c r="D10" s="205">
        <v>8.629860853186742</v>
      </c>
      <c r="E10" s="223">
        <v>15538.502257255393</v>
      </c>
      <c r="F10" s="205">
        <v>10.216033213567025</v>
      </c>
      <c r="G10" s="223">
        <v>18394.486058322575</v>
      </c>
      <c r="H10" s="205">
        <v>21.170043539612536</v>
      </c>
      <c r="I10" s="223">
        <v>38117.737345092064</v>
      </c>
    </row>
    <row r="11" spans="1:9" ht="11.25">
      <c r="A11" s="227" t="s">
        <v>582</v>
      </c>
      <c r="B11" s="205">
        <v>2.3216101327744876</v>
      </c>
      <c r="C11" s="223">
        <v>4657.8183568824525</v>
      </c>
      <c r="D11" s="205">
        <v>10.577648682707562</v>
      </c>
      <c r="E11" s="223">
        <v>21221.808740164797</v>
      </c>
      <c r="F11" s="205">
        <v>10.449562128911822</v>
      </c>
      <c r="G11" s="223">
        <v>20964.830234981146</v>
      </c>
      <c r="H11" s="205">
        <v>23.34882094439387</v>
      </c>
      <c r="I11" s="223">
        <v>46844.457332028396</v>
      </c>
    </row>
    <row r="12" spans="1:9" ht="11.25">
      <c r="A12" s="227" t="s">
        <v>593</v>
      </c>
      <c r="B12" s="205">
        <v>2.252041146903524</v>
      </c>
      <c r="C12" s="223">
        <v>4810.733235684368</v>
      </c>
      <c r="D12" s="205">
        <v>10.535160378986728</v>
      </c>
      <c r="E12" s="223">
        <v>22504.849100178435</v>
      </c>
      <c r="F12" s="205">
        <v>9.883715847521284</v>
      </c>
      <c r="G12" s="223">
        <v>21113.2555837657</v>
      </c>
      <c r="H12" s="205">
        <v>22.670917373411534</v>
      </c>
      <c r="I12" s="223">
        <v>48428.83791962849</v>
      </c>
    </row>
    <row r="13" spans="1:9" ht="11.25">
      <c r="A13" s="227" t="s">
        <v>631</v>
      </c>
      <c r="B13" s="205">
        <v>2.35092447125403</v>
      </c>
      <c r="C13" s="223">
        <v>5576.455118837405</v>
      </c>
      <c r="D13" s="205">
        <v>11.232747669466</v>
      </c>
      <c r="E13" s="223">
        <v>26644.375013285633</v>
      </c>
      <c r="F13" s="205">
        <v>10.3092169075606</v>
      </c>
      <c r="G13" s="223">
        <v>24453.735582881454</v>
      </c>
      <c r="H13" s="205">
        <v>23.8928890482807</v>
      </c>
      <c r="I13" s="223">
        <v>56674.56571500465</v>
      </c>
    </row>
    <row r="14" spans="1:9" ht="11.25">
      <c r="A14" s="227" t="s">
        <v>645</v>
      </c>
      <c r="B14" s="205">
        <v>2.57794401967016</v>
      </c>
      <c r="C14" s="223">
        <v>6204.124116796111</v>
      </c>
      <c r="D14" s="205">
        <v>10.8823598493518</v>
      </c>
      <c r="E14" s="223">
        <v>26189.673116973114</v>
      </c>
      <c r="F14" s="205">
        <v>10.7203543348697</v>
      </c>
      <c r="G14" s="223">
        <v>25799.78787827776</v>
      </c>
      <c r="H14" s="205">
        <v>24.1806582038917</v>
      </c>
      <c r="I14" s="223">
        <v>58193.585112047076</v>
      </c>
    </row>
    <row r="15" spans="1:9" ht="11.25">
      <c r="A15" s="227" t="s">
        <v>664</v>
      </c>
      <c r="B15" s="205">
        <v>2.50156970711261</v>
      </c>
      <c r="C15" s="223">
        <v>6201.391303932161</v>
      </c>
      <c r="D15" s="205">
        <v>10.8711803282474</v>
      </c>
      <c r="E15" s="223">
        <v>26949.6560337253</v>
      </c>
      <c r="F15" s="205">
        <v>9.95605981846587</v>
      </c>
      <c r="G15" s="223">
        <v>24681.07228997689</v>
      </c>
      <c r="H15" s="205">
        <v>23.3288098538258</v>
      </c>
      <c r="I15" s="223">
        <v>57832.11962763415</v>
      </c>
    </row>
    <row r="16" spans="1:9" ht="11.25">
      <c r="A16" s="227" t="s">
        <v>671</v>
      </c>
      <c r="B16" s="205">
        <v>2.65681033576151</v>
      </c>
      <c r="C16" s="223">
        <v>6950.606453591192</v>
      </c>
      <c r="D16" s="205">
        <v>11.4393357316323</v>
      </c>
      <c r="E16" s="223">
        <v>29926.984132380712</v>
      </c>
      <c r="F16" s="205">
        <v>9.96825328554103</v>
      </c>
      <c r="G16" s="223">
        <v>26078.416168783126</v>
      </c>
      <c r="H16" s="205">
        <v>24.0643993529348</v>
      </c>
      <c r="I16" s="223">
        <v>62956.00675475492</v>
      </c>
    </row>
    <row r="17" spans="1:9" ht="11.25">
      <c r="A17" s="227" t="s">
        <v>772</v>
      </c>
      <c r="B17" s="205">
        <v>2.51631710673848</v>
      </c>
      <c r="C17" s="223">
        <v>8069.721035003592</v>
      </c>
      <c r="D17" s="205">
        <v>10.8438754017935</v>
      </c>
      <c r="E17" s="223">
        <v>34775.84331341813</v>
      </c>
      <c r="F17" s="205">
        <v>10.6447263313908</v>
      </c>
      <c r="G17" s="223">
        <v>34137.18078625632</v>
      </c>
      <c r="H17" s="205">
        <v>24.0049188399228</v>
      </c>
      <c r="I17" s="223">
        <v>76982.74513467812</v>
      </c>
    </row>
    <row r="18" spans="1:9" ht="11.25">
      <c r="A18" s="227" t="s">
        <v>778</v>
      </c>
      <c r="B18" s="205">
        <v>2.2843393339881257</v>
      </c>
      <c r="C18" s="223">
        <v>7477.852285175205</v>
      </c>
      <c r="D18" s="205">
        <v>10.91937998888832</v>
      </c>
      <c r="E18" s="223">
        <v>35744.91293290027</v>
      </c>
      <c r="F18" s="205">
        <v>10.256389862029428</v>
      </c>
      <c r="G18" s="223">
        <v>33574.59516906573</v>
      </c>
      <c r="H18" s="205">
        <v>23.460109184905857</v>
      </c>
      <c r="I18" s="223">
        <v>76797.36038714115</v>
      </c>
    </row>
    <row r="19" spans="1:9" ht="12" thickBot="1">
      <c r="A19" s="341" t="s">
        <v>801</v>
      </c>
      <c r="B19" s="206">
        <v>2.775341369192809</v>
      </c>
      <c r="C19" s="224">
        <v>9707.06934032053</v>
      </c>
      <c r="D19" s="206">
        <v>10.924175049043566</v>
      </c>
      <c r="E19" s="224">
        <v>38208.53386324397</v>
      </c>
      <c r="F19" s="206">
        <v>10.174664013891785</v>
      </c>
      <c r="G19" s="224">
        <v>35587.0345153386</v>
      </c>
      <c r="H19" s="206">
        <v>23.87418043212816</v>
      </c>
      <c r="I19" s="224">
        <v>83502.63771890309</v>
      </c>
    </row>
    <row r="20" ht="11.25">
      <c r="A20" s="304"/>
    </row>
    <row r="21" ht="11.25">
      <c r="A21" s="208" t="s">
        <v>589</v>
      </c>
    </row>
    <row r="22" spans="1:9" ht="12" thickBot="1">
      <c r="A22" s="204" t="s">
        <v>396</v>
      </c>
      <c r="B22" s="62" t="s">
        <v>397</v>
      </c>
      <c r="C22" s="203" t="s">
        <v>163</v>
      </c>
      <c r="D22" s="62" t="s">
        <v>586</v>
      </c>
      <c r="E22" s="203" t="s">
        <v>163</v>
      </c>
      <c r="F22" s="62" t="s">
        <v>587</v>
      </c>
      <c r="G22" s="203" t="s">
        <v>163</v>
      </c>
      <c r="H22" s="203" t="s">
        <v>398</v>
      </c>
      <c r="I22" s="203" t="s">
        <v>163</v>
      </c>
    </row>
    <row r="23" spans="1:9" ht="11.25">
      <c r="A23" s="227" t="s">
        <v>520</v>
      </c>
      <c r="B23" s="205">
        <v>12.455484547778143</v>
      </c>
      <c r="C23" s="223">
        <v>3967.3162050741666</v>
      </c>
      <c r="D23" s="205">
        <v>33.00720106650313</v>
      </c>
      <c r="E23" s="223">
        <v>10513.441140966172</v>
      </c>
      <c r="F23" s="205">
        <v>43.65256735041945</v>
      </c>
      <c r="G23" s="223">
        <v>13904.199164480013</v>
      </c>
      <c r="H23" s="205">
        <v>89.11525296470064</v>
      </c>
      <c r="I23" s="223">
        <v>28384.956510520326</v>
      </c>
    </row>
    <row r="24" spans="1:9" ht="11.25">
      <c r="A24" s="227" t="s">
        <v>525</v>
      </c>
      <c r="B24" s="205">
        <v>6.6576811536678315</v>
      </c>
      <c r="C24" s="223">
        <v>2099.415199258499</v>
      </c>
      <c r="D24" s="205">
        <v>36.567664486013854</v>
      </c>
      <c r="E24" s="223">
        <v>11531.148586325497</v>
      </c>
      <c r="F24" s="205">
        <v>50.05069904588982</v>
      </c>
      <c r="G24" s="223">
        <v>15782.852300243474</v>
      </c>
      <c r="H24" s="205">
        <v>93.27604468557156</v>
      </c>
      <c r="I24" s="223">
        <v>29413.416085827484</v>
      </c>
    </row>
    <row r="25" spans="1:9" s="209" customFormat="1" ht="11.25">
      <c r="A25" s="227" t="s">
        <v>532</v>
      </c>
      <c r="B25" s="205">
        <v>6.950679516381957</v>
      </c>
      <c r="C25" s="223">
        <v>2256.849273013991</v>
      </c>
      <c r="D25" s="205">
        <v>46.51596563398792</v>
      </c>
      <c r="E25" s="223">
        <v>15103.490669823674</v>
      </c>
      <c r="F25" s="205">
        <v>51.74378842618496</v>
      </c>
      <c r="G25" s="223">
        <v>16800.93737848121</v>
      </c>
      <c r="H25" s="205">
        <v>105.21043357655483</v>
      </c>
      <c r="I25" s="223">
        <v>34161.27732131887</v>
      </c>
    </row>
    <row r="26" spans="1:9" s="209" customFormat="1" ht="11.25">
      <c r="A26" s="227" t="s">
        <v>556</v>
      </c>
      <c r="B26" s="205">
        <v>7.068285704330966</v>
      </c>
      <c r="C26" s="223">
        <v>2466.810675593251</v>
      </c>
      <c r="D26" s="205">
        <v>46.70202920234611</v>
      </c>
      <c r="E26" s="223">
        <v>16298.869206379884</v>
      </c>
      <c r="F26" s="205">
        <v>48.45732143028347</v>
      </c>
      <c r="G26" s="223">
        <v>16911.460970180353</v>
      </c>
      <c r="H26" s="205">
        <v>102.22763633696059</v>
      </c>
      <c r="I26" s="223">
        <v>35677.140852153505</v>
      </c>
    </row>
    <row r="27" spans="1:9" s="209" customFormat="1" ht="11.25">
      <c r="A27" s="227" t="s">
        <v>560</v>
      </c>
      <c r="B27" s="205">
        <v>11.500725519481156</v>
      </c>
      <c r="C27" s="223">
        <v>4184.749029514107</v>
      </c>
      <c r="D27" s="205">
        <v>42.703647980840095</v>
      </c>
      <c r="E27" s="223">
        <v>15538.502257255393</v>
      </c>
      <c r="F27" s="205">
        <v>50.55259795430407</v>
      </c>
      <c r="G27" s="223">
        <v>18394.486058322575</v>
      </c>
      <c r="H27" s="205">
        <v>104.75697145462529</v>
      </c>
      <c r="I27" s="223">
        <v>38117.737345092064</v>
      </c>
    </row>
    <row r="28" spans="1:9" s="209" customFormat="1" ht="11.25">
      <c r="A28" s="227" t="s">
        <v>582</v>
      </c>
      <c r="B28" s="205">
        <v>13.759385857506972</v>
      </c>
      <c r="C28" s="223">
        <v>4657.8183568824525</v>
      </c>
      <c r="D28" s="205">
        <v>62.69009065557049</v>
      </c>
      <c r="E28" s="223">
        <v>21221.808740164797</v>
      </c>
      <c r="F28" s="205">
        <v>61.930965644891934</v>
      </c>
      <c r="G28" s="223">
        <v>20964.830234981146</v>
      </c>
      <c r="H28" s="205">
        <v>138.3804421579694</v>
      </c>
      <c r="I28" s="223">
        <v>46844.457332028396</v>
      </c>
    </row>
    <row r="29" spans="1:9" s="209" customFormat="1" ht="11.25">
      <c r="A29" s="227" t="s">
        <v>593</v>
      </c>
      <c r="B29" s="205">
        <v>13.366599871834161</v>
      </c>
      <c r="C29" s="223">
        <v>4810.733235684368</v>
      </c>
      <c r="D29" s="205">
        <v>62.52961832652916</v>
      </c>
      <c r="E29" s="223">
        <v>22504.849100178435</v>
      </c>
      <c r="F29" s="205">
        <v>58.663082227592554</v>
      </c>
      <c r="G29" s="223">
        <v>21113.2555837657</v>
      </c>
      <c r="H29" s="205">
        <v>134.55930042595583</v>
      </c>
      <c r="I29" s="223">
        <v>48428.83791962849</v>
      </c>
    </row>
    <row r="30" spans="1:9" ht="11.25">
      <c r="A30" s="227" t="s">
        <v>631</v>
      </c>
      <c r="B30" s="205">
        <v>12.642025812366953</v>
      </c>
      <c r="C30" s="223">
        <v>5576.455118837405</v>
      </c>
      <c r="D30" s="205">
        <v>60.403763590688975</v>
      </c>
      <c r="E30" s="223">
        <v>26644.375013285633</v>
      </c>
      <c r="F30" s="205">
        <v>55.437504626063394</v>
      </c>
      <c r="G30" s="223">
        <v>24453.735582881454</v>
      </c>
      <c r="H30" s="205">
        <v>128.4832940291197</v>
      </c>
      <c r="I30" s="223">
        <v>56674.56571500465</v>
      </c>
    </row>
    <row r="31" spans="1:9" ht="11.25">
      <c r="A31" s="227" t="s">
        <v>645</v>
      </c>
      <c r="B31" s="205">
        <v>13.021908393764125</v>
      </c>
      <c r="C31" s="223">
        <v>6204.124116796111</v>
      </c>
      <c r="D31" s="205">
        <v>54.969810044349664</v>
      </c>
      <c r="E31" s="223">
        <v>26189.673116973114</v>
      </c>
      <c r="F31" s="205">
        <v>54.15147537425064</v>
      </c>
      <c r="G31" s="223">
        <v>25799.78787827776</v>
      </c>
      <c r="H31" s="205">
        <v>122.14319381236463</v>
      </c>
      <c r="I31" s="223">
        <v>58193.585112047076</v>
      </c>
    </row>
    <row r="32" spans="1:9" ht="11.25">
      <c r="A32" s="227" t="s">
        <v>664</v>
      </c>
      <c r="B32" s="205">
        <v>12.38113567786785</v>
      </c>
      <c r="C32" s="223">
        <v>6201.391303932161</v>
      </c>
      <c r="D32" s="205">
        <v>53.80524006183129</v>
      </c>
      <c r="E32" s="223">
        <v>26949.6560337253</v>
      </c>
      <c r="F32" s="205">
        <v>49.27599142207126</v>
      </c>
      <c r="G32" s="223">
        <v>24681.07228997689</v>
      </c>
      <c r="H32" s="205">
        <v>115.46236716177</v>
      </c>
      <c r="I32" s="223">
        <v>57832.11962763415</v>
      </c>
    </row>
    <row r="33" spans="1:9" ht="11.25">
      <c r="A33" s="227" t="s">
        <v>671</v>
      </c>
      <c r="B33" s="205">
        <v>13.5078639101197</v>
      </c>
      <c r="C33" s="223">
        <v>6950.606453591192</v>
      </c>
      <c r="D33" s="205">
        <v>58.16033918761799</v>
      </c>
      <c r="E33" s="223">
        <v>29926.984132380712</v>
      </c>
      <c r="F33" s="205">
        <v>50.68100157179557</v>
      </c>
      <c r="G33" s="223">
        <v>26078.416168783126</v>
      </c>
      <c r="H33" s="205">
        <v>122.34920466953302</v>
      </c>
      <c r="I33" s="223">
        <v>62956.00675475492</v>
      </c>
    </row>
    <row r="34" spans="1:9" ht="11.25">
      <c r="A34" s="227" t="s">
        <v>772</v>
      </c>
      <c r="B34" s="205">
        <v>13.850166355350835</v>
      </c>
      <c r="C34" s="223">
        <v>8069.721035003592</v>
      </c>
      <c r="D34" s="205">
        <v>59.686228674972</v>
      </c>
      <c r="E34" s="223">
        <v>34775.84331341813</v>
      </c>
      <c r="F34" s="205">
        <v>58.5900839374091</v>
      </c>
      <c r="G34" s="223">
        <v>34137.18078625632</v>
      </c>
      <c r="H34" s="205">
        <v>132.12647896773206</v>
      </c>
      <c r="I34" s="223">
        <v>76982.74513467812</v>
      </c>
    </row>
    <row r="35" spans="1:9" ht="11.25">
      <c r="A35" s="227" t="s">
        <v>778</v>
      </c>
      <c r="B35" s="205">
        <v>12.128708313935407</v>
      </c>
      <c r="C35" s="223">
        <v>7477.852285175205</v>
      </c>
      <c r="D35" s="205">
        <v>57.976489256100216</v>
      </c>
      <c r="E35" s="223">
        <v>35744.91293290027</v>
      </c>
      <c r="F35" s="205">
        <v>54.456340675700055</v>
      </c>
      <c r="G35" s="223">
        <v>33574.59516906573</v>
      </c>
      <c r="H35" s="205">
        <v>124.56153824573559</v>
      </c>
      <c r="I35" s="223">
        <v>76797.36038714115</v>
      </c>
    </row>
    <row r="36" spans="1:9" ht="12" thickBot="1">
      <c r="A36" s="341" t="s">
        <v>801</v>
      </c>
      <c r="B36" s="206">
        <v>16.00381605987961</v>
      </c>
      <c r="C36" s="224">
        <v>9707.06934032053</v>
      </c>
      <c r="D36" s="206">
        <v>62.9935077650168</v>
      </c>
      <c r="E36" s="224">
        <v>38208.53386324397</v>
      </c>
      <c r="F36" s="206">
        <v>58.67150367767538</v>
      </c>
      <c r="G36" s="224">
        <v>35587.0345153386</v>
      </c>
      <c r="H36" s="206">
        <v>137.6688275025718</v>
      </c>
      <c r="I36" s="224">
        <v>83502.63771890309</v>
      </c>
    </row>
  </sheetData>
  <hyperlinks>
    <hyperlink ref="A1" location="Sumário!A11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7"/>
  <sheetViews>
    <sheetView showGridLines="0" zoomScale="80" zoomScaleNormal="8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O5" sqref="O5"/>
    </sheetView>
  </sheetViews>
  <sheetFormatPr defaultColWidth="9.140625" defaultRowHeight="12.75"/>
  <cols>
    <col min="1" max="1" width="28.57421875" style="0" customWidth="1"/>
    <col min="2" max="5" width="8.8515625" style="0" bestFit="1" customWidth="1"/>
    <col min="6" max="7" width="9.28125" style="0" bestFit="1" customWidth="1"/>
    <col min="8" max="15" width="9.28125" style="0" customWidth="1"/>
    <col min="16" max="16" width="13.28125" style="0" bestFit="1" customWidth="1"/>
  </cols>
  <sheetData>
    <row r="1" ht="15.75">
      <c r="A1" s="108" t="s">
        <v>76</v>
      </c>
    </row>
    <row r="2" ht="12.75">
      <c r="A2" s="107" t="s">
        <v>443</v>
      </c>
    </row>
    <row r="3" ht="12.75">
      <c r="A3" s="107" t="s">
        <v>441</v>
      </c>
    </row>
    <row r="4" spans="3:5" ht="12.75">
      <c r="C4" s="111"/>
      <c r="E4" s="111"/>
    </row>
    <row r="5" spans="1:15" ht="13.5" thickBot="1">
      <c r="A5" s="65" t="s">
        <v>399</v>
      </c>
      <c r="B5" s="213" t="s">
        <v>520</v>
      </c>
      <c r="C5" s="213" t="s">
        <v>525</v>
      </c>
      <c r="D5" s="213" t="s">
        <v>532</v>
      </c>
      <c r="E5" s="213" t="s">
        <v>556</v>
      </c>
      <c r="F5" s="213" t="s">
        <v>560</v>
      </c>
      <c r="G5" s="18" t="s">
        <v>582</v>
      </c>
      <c r="H5" s="18" t="s">
        <v>593</v>
      </c>
      <c r="I5" s="18" t="s">
        <v>631</v>
      </c>
      <c r="J5" s="18" t="s">
        <v>645</v>
      </c>
      <c r="K5" s="18" t="s">
        <v>664</v>
      </c>
      <c r="L5" s="18" t="s">
        <v>671</v>
      </c>
      <c r="M5" s="18" t="s">
        <v>772</v>
      </c>
      <c r="N5" s="18" t="s">
        <v>778</v>
      </c>
      <c r="O5" s="18" t="s">
        <v>801</v>
      </c>
    </row>
    <row r="6" spans="1:15" ht="12.75">
      <c r="A6" s="188" t="s">
        <v>404</v>
      </c>
      <c r="B6" s="210">
        <v>5557.95161017</v>
      </c>
      <c r="C6" s="210">
        <v>5363.37467449</v>
      </c>
      <c r="D6" s="210">
        <v>6532.36023969</v>
      </c>
      <c r="E6" s="210">
        <v>7838.04356417</v>
      </c>
      <c r="F6" s="210">
        <v>9515.20762512</v>
      </c>
      <c r="G6" s="210">
        <v>12439.568497269998</v>
      </c>
      <c r="H6" s="210">
        <v>13247.01760007</v>
      </c>
      <c r="I6" s="210">
        <v>14130.77874317</v>
      </c>
      <c r="J6" s="210">
        <v>14815.390094620001</v>
      </c>
      <c r="K6" s="210">
        <v>14764.40245617</v>
      </c>
      <c r="L6" s="210">
        <v>17358.875296270002</v>
      </c>
      <c r="M6" s="210">
        <v>18158.57448698</v>
      </c>
      <c r="N6" s="210">
        <v>18540.42932154</v>
      </c>
      <c r="O6" s="210">
        <v>21707.3847082742</v>
      </c>
    </row>
    <row r="7" spans="1:15" ht="12.75">
      <c r="A7" s="188" t="s">
        <v>401</v>
      </c>
      <c r="B7" s="210">
        <v>8310.04560966</v>
      </c>
      <c r="C7" s="210">
        <v>8974.966152980001</v>
      </c>
      <c r="D7" s="210">
        <v>9767.16653765</v>
      </c>
      <c r="E7" s="210">
        <v>9606.77578374</v>
      </c>
      <c r="F7" s="210">
        <v>11019.03414416</v>
      </c>
      <c r="G7" s="210">
        <v>12432.45648735</v>
      </c>
      <c r="H7" s="210">
        <v>12947.698241699998</v>
      </c>
      <c r="I7" s="210">
        <v>13837.720823270001</v>
      </c>
      <c r="J7" s="210">
        <v>13690.70337649</v>
      </c>
      <c r="K7" s="210">
        <v>14576.81258546</v>
      </c>
      <c r="L7" s="210">
        <v>15612.31208578</v>
      </c>
      <c r="M7" s="210">
        <v>15598.08426249</v>
      </c>
      <c r="N7" s="210">
        <v>15462.747472930001</v>
      </c>
      <c r="O7" s="210">
        <v>17794.522345720903</v>
      </c>
    </row>
    <row r="8" spans="1:15" ht="12.75">
      <c r="A8" s="188" t="s">
        <v>402</v>
      </c>
      <c r="B8" s="210">
        <v>9802.75782218</v>
      </c>
      <c r="C8" s="210">
        <v>9138.821538549999</v>
      </c>
      <c r="D8" s="210">
        <v>10224.716697670001</v>
      </c>
      <c r="E8" s="210">
        <v>10411.74781871</v>
      </c>
      <c r="F8" s="210">
        <v>11517.11980426</v>
      </c>
      <c r="G8" s="210">
        <v>11378.662296289998</v>
      </c>
      <c r="H8" s="210">
        <v>13056.024601129999</v>
      </c>
      <c r="I8" s="210">
        <v>14223.62877302</v>
      </c>
      <c r="J8" s="210">
        <v>14045.065480719999</v>
      </c>
      <c r="K8" s="210">
        <v>15051.64310166</v>
      </c>
      <c r="L8" s="210">
        <v>15471.16714796</v>
      </c>
      <c r="M8" s="210">
        <v>15253.965908979999</v>
      </c>
      <c r="N8" s="210">
        <v>15966.54379509</v>
      </c>
      <c r="O8" s="210">
        <v>20767.3872903908</v>
      </c>
    </row>
    <row r="9" spans="1:15" ht="12.75">
      <c r="A9" s="188" t="s">
        <v>400</v>
      </c>
      <c r="B9" s="210">
        <v>6895.95028516</v>
      </c>
      <c r="C9" s="210">
        <v>7033.54214951</v>
      </c>
      <c r="D9" s="210">
        <v>7543.528308860001</v>
      </c>
      <c r="E9" s="210">
        <v>7707.393783240001</v>
      </c>
      <c r="F9" s="210">
        <v>8058.0559789399995</v>
      </c>
      <c r="G9" s="210">
        <v>8373.31278268</v>
      </c>
      <c r="H9" s="210">
        <v>9350.84876568</v>
      </c>
      <c r="I9" s="210">
        <v>11051.10845672</v>
      </c>
      <c r="J9" s="210">
        <v>11372.14644251</v>
      </c>
      <c r="K9" s="210">
        <v>11177.773660539999</v>
      </c>
      <c r="L9" s="210">
        <v>13826.21479342</v>
      </c>
      <c r="M9" s="210">
        <v>12935.33071392</v>
      </c>
      <c r="N9" s="210">
        <v>13298.021555572383</v>
      </c>
      <c r="O9" s="210">
        <v>14372.288061971698</v>
      </c>
    </row>
    <row r="10" spans="1:15" ht="12.75">
      <c r="A10" s="188" t="s">
        <v>414</v>
      </c>
      <c r="B10" s="210">
        <v>4572.36915753</v>
      </c>
      <c r="C10" s="210">
        <v>5261.96174454</v>
      </c>
      <c r="D10" s="210">
        <v>5651.516677029999</v>
      </c>
      <c r="E10" s="210">
        <v>6229.97970112</v>
      </c>
      <c r="F10" s="210">
        <v>6107.755472679999</v>
      </c>
      <c r="G10" s="210">
        <v>6724.19851605</v>
      </c>
      <c r="H10" s="210">
        <v>7039.28948435</v>
      </c>
      <c r="I10" s="210">
        <v>7404.94956707</v>
      </c>
      <c r="J10" s="210">
        <v>7381.986190029999</v>
      </c>
      <c r="K10" s="210">
        <v>7524.48578713</v>
      </c>
      <c r="L10" s="210">
        <v>7821.28331496</v>
      </c>
      <c r="M10" s="210">
        <v>9773.97995359</v>
      </c>
      <c r="N10" s="210">
        <v>10113.49601957</v>
      </c>
      <c r="O10" s="210">
        <v>11347.936271078801</v>
      </c>
    </row>
    <row r="11" spans="1:15" ht="12.75">
      <c r="A11" s="188" t="s">
        <v>403</v>
      </c>
      <c r="B11" s="210">
        <v>4886.7387658</v>
      </c>
      <c r="C11" s="210">
        <v>5353.937349270001</v>
      </c>
      <c r="D11" s="210">
        <v>5711.6578664</v>
      </c>
      <c r="E11" s="210">
        <v>6054.427656649999</v>
      </c>
      <c r="F11" s="210">
        <v>6428.94749512</v>
      </c>
      <c r="G11" s="210">
        <v>6717.166815389999</v>
      </c>
      <c r="H11" s="210">
        <v>7081.087813149999</v>
      </c>
      <c r="I11" s="210">
        <v>8790.395659980002</v>
      </c>
      <c r="J11" s="210">
        <v>8396.07949855</v>
      </c>
      <c r="K11" s="210">
        <v>8373.26808869</v>
      </c>
      <c r="L11" s="210">
        <v>9121.523225330002</v>
      </c>
      <c r="M11" s="210">
        <v>9837.074374619999</v>
      </c>
      <c r="N11" s="210">
        <v>9820.58284334</v>
      </c>
      <c r="O11" s="210">
        <v>11120.364563823201</v>
      </c>
    </row>
    <row r="12" spans="1:15" ht="12.75">
      <c r="A12" s="188" t="s">
        <v>410</v>
      </c>
      <c r="B12" s="210">
        <v>1547.18017558</v>
      </c>
      <c r="C12" s="210">
        <v>1209.95807178</v>
      </c>
      <c r="D12" s="210">
        <v>1684.7705191300001</v>
      </c>
      <c r="E12" s="210">
        <v>2182.38667894</v>
      </c>
      <c r="F12" s="210">
        <v>2058.89091947</v>
      </c>
      <c r="G12" s="210">
        <v>6545.06106283</v>
      </c>
      <c r="H12" s="210">
        <v>6921.68740218</v>
      </c>
      <c r="I12" s="210">
        <v>7268.04759017</v>
      </c>
      <c r="J12" s="210">
        <v>7577.95893522</v>
      </c>
      <c r="K12" s="210">
        <v>6564.955582809999</v>
      </c>
      <c r="L12" s="210">
        <v>6355.31595536</v>
      </c>
      <c r="M12" s="210">
        <v>6674.4152376</v>
      </c>
      <c r="N12" s="210">
        <v>6713.7744393600005</v>
      </c>
      <c r="O12" s="210">
        <v>5255.7872839284</v>
      </c>
    </row>
    <row r="13" spans="1:15" ht="12.75">
      <c r="A13" s="188" t="s">
        <v>405</v>
      </c>
      <c r="B13" s="210">
        <v>3525.91178589</v>
      </c>
      <c r="C13" s="210">
        <v>3604.65670888</v>
      </c>
      <c r="D13" s="210">
        <v>3966.0380365799997</v>
      </c>
      <c r="E13" s="210">
        <v>4345.7864494099995</v>
      </c>
      <c r="F13" s="210">
        <v>5130.59240662</v>
      </c>
      <c r="G13" s="210">
        <v>6048.66668914</v>
      </c>
      <c r="H13" s="210">
        <v>7775.528940509999</v>
      </c>
      <c r="I13" s="210">
        <v>8286.752024599999</v>
      </c>
      <c r="J13" s="210">
        <v>8695.359658469999</v>
      </c>
      <c r="K13" s="210">
        <v>10385.90963891</v>
      </c>
      <c r="L13" s="210">
        <v>10311.275326859999</v>
      </c>
      <c r="M13" s="210">
        <v>10588.706819699999</v>
      </c>
      <c r="N13" s="210">
        <v>9727.82521828</v>
      </c>
      <c r="O13" s="210">
        <v>9684.74821627178</v>
      </c>
    </row>
    <row r="14" spans="1:15" ht="12.75">
      <c r="A14" s="188" t="s">
        <v>411</v>
      </c>
      <c r="B14" s="210">
        <v>3105.55243857</v>
      </c>
      <c r="C14" s="210">
        <v>3362.6168316800004</v>
      </c>
      <c r="D14" s="210">
        <v>3756.44459741</v>
      </c>
      <c r="E14" s="210">
        <v>4127.1380714</v>
      </c>
      <c r="F14" s="210">
        <v>4580.84457096</v>
      </c>
      <c r="G14" s="210">
        <v>5209.19844265</v>
      </c>
      <c r="H14" s="210">
        <v>5553.14182444</v>
      </c>
      <c r="I14" s="210">
        <v>6212.5633733</v>
      </c>
      <c r="J14" s="210">
        <v>6612.93824468</v>
      </c>
      <c r="K14" s="210">
        <v>7440.13319846</v>
      </c>
      <c r="L14" s="210">
        <v>8201.75056826</v>
      </c>
      <c r="M14" s="210">
        <v>7093.9245666100005</v>
      </c>
      <c r="N14" s="210">
        <v>12198.46674364</v>
      </c>
      <c r="O14" s="210">
        <v>14730.1862627958</v>
      </c>
    </row>
    <row r="15" spans="1:15" ht="12.75">
      <c r="A15" s="188" t="s">
        <v>409</v>
      </c>
      <c r="B15" s="210">
        <v>3360.0821678499997</v>
      </c>
      <c r="C15" s="210">
        <v>3547.72410839</v>
      </c>
      <c r="D15" s="210">
        <v>3740.60808481</v>
      </c>
      <c r="E15" s="210">
        <v>4287.21388435</v>
      </c>
      <c r="F15" s="210">
        <v>4419.52754586</v>
      </c>
      <c r="G15" s="210">
        <v>4855.48205194</v>
      </c>
      <c r="H15" s="210">
        <v>5035.51203037</v>
      </c>
      <c r="I15" s="210">
        <v>5456.56855775</v>
      </c>
      <c r="J15" s="210">
        <v>5314.66547019</v>
      </c>
      <c r="K15" s="210">
        <v>6347.25015636</v>
      </c>
      <c r="L15" s="210">
        <v>5753.49920533</v>
      </c>
      <c r="M15" s="210">
        <v>6207.56563179</v>
      </c>
      <c r="N15" s="210">
        <v>6251.47506658</v>
      </c>
      <c r="O15" s="210">
        <v>6814.64878148398</v>
      </c>
    </row>
    <row r="16" spans="1:15" ht="12.75">
      <c r="A16" s="188" t="s">
        <v>415</v>
      </c>
      <c r="B16" s="210">
        <v>2429.3549469500003</v>
      </c>
      <c r="C16" s="210">
        <v>3000.57687804</v>
      </c>
      <c r="D16" s="210">
        <v>3833.51568219</v>
      </c>
      <c r="E16" s="210">
        <v>4246.20225052</v>
      </c>
      <c r="F16" s="210">
        <v>4610.11102984</v>
      </c>
      <c r="G16" s="210">
        <v>4674.63579899</v>
      </c>
      <c r="H16" s="210">
        <v>5396.64260431</v>
      </c>
      <c r="I16" s="210">
        <v>7014.99733481</v>
      </c>
      <c r="J16" s="210">
        <v>7344.45015185</v>
      </c>
      <c r="K16" s="210">
        <v>5862.51351185</v>
      </c>
      <c r="L16" s="210">
        <v>7389.226075109999</v>
      </c>
      <c r="M16" s="210">
        <v>10154.68217328</v>
      </c>
      <c r="N16" s="210">
        <v>10008.042585879999</v>
      </c>
      <c r="O16" s="210">
        <v>10628.879798169599</v>
      </c>
    </row>
    <row r="17" spans="1:15" ht="12.75">
      <c r="A17" s="188" t="s">
        <v>407</v>
      </c>
      <c r="B17" s="210">
        <v>2816.9076614</v>
      </c>
      <c r="C17" s="210">
        <v>2936.9227780799997</v>
      </c>
      <c r="D17" s="210">
        <v>3150.62423438</v>
      </c>
      <c r="E17" s="210">
        <v>3428.9497571399997</v>
      </c>
      <c r="F17" s="210">
        <v>4042.47798928</v>
      </c>
      <c r="G17" s="210">
        <v>4534.775745149999</v>
      </c>
      <c r="H17" s="210">
        <v>4871.207742510001</v>
      </c>
      <c r="I17" s="210">
        <v>5377.5652603</v>
      </c>
      <c r="J17" s="210">
        <v>5408.43186014</v>
      </c>
      <c r="K17" s="210">
        <v>5943.11085559</v>
      </c>
      <c r="L17" s="210">
        <v>6228.92349971</v>
      </c>
      <c r="M17" s="210">
        <v>7189.55709697</v>
      </c>
      <c r="N17" s="210">
        <v>7479.451836759999</v>
      </c>
      <c r="O17" s="210">
        <v>8580.32487823956</v>
      </c>
    </row>
    <row r="18" spans="1:15" ht="12.75">
      <c r="A18" s="188" t="s">
        <v>406</v>
      </c>
      <c r="B18" s="210">
        <v>3734.6772480900004</v>
      </c>
      <c r="C18" s="210">
        <v>3817.18251654</v>
      </c>
      <c r="D18" s="210">
        <v>3637.90863572</v>
      </c>
      <c r="E18" s="210">
        <v>4281.5961245</v>
      </c>
      <c r="F18" s="210">
        <v>4194.94110496</v>
      </c>
      <c r="G18" s="210">
        <v>4408.67585947</v>
      </c>
      <c r="H18" s="210">
        <v>4871.537012899999</v>
      </c>
      <c r="I18" s="210">
        <v>5621.4245947</v>
      </c>
      <c r="J18" s="210">
        <v>5646.69574517</v>
      </c>
      <c r="K18" s="210">
        <v>5369.210057159999</v>
      </c>
      <c r="L18" s="210">
        <v>5215.777242640001</v>
      </c>
      <c r="M18" s="210">
        <v>5812.6147539700005</v>
      </c>
      <c r="N18" s="210">
        <v>5583.395885350001</v>
      </c>
      <c r="O18" s="210">
        <v>5730.62870004175</v>
      </c>
    </row>
    <row r="19" spans="1:15" ht="12.75">
      <c r="A19" s="188" t="s">
        <v>412</v>
      </c>
      <c r="B19" s="210">
        <v>3511.36510271</v>
      </c>
      <c r="C19" s="210">
        <v>3832.8285102199998</v>
      </c>
      <c r="D19" s="210">
        <v>3958.1244407</v>
      </c>
      <c r="E19" s="210">
        <v>4039.32479929</v>
      </c>
      <c r="F19" s="210">
        <v>4318.70155248</v>
      </c>
      <c r="G19" s="210">
        <v>4208.7458852</v>
      </c>
      <c r="H19" s="210">
        <v>4830.85420218</v>
      </c>
      <c r="I19" s="210">
        <v>5492.76513437</v>
      </c>
      <c r="J19" s="210">
        <v>5450.46386997</v>
      </c>
      <c r="K19" s="210">
        <v>5124.8374869300005</v>
      </c>
      <c r="L19" s="210">
        <v>5440.90219117</v>
      </c>
      <c r="M19" s="210">
        <v>6326.6571268299995</v>
      </c>
      <c r="N19" s="210">
        <v>6737.52231593</v>
      </c>
      <c r="O19" s="210">
        <v>6315.861816546179</v>
      </c>
    </row>
    <row r="20" spans="1:15" ht="12.75">
      <c r="A20" s="188" t="s">
        <v>408</v>
      </c>
      <c r="B20" s="210">
        <v>2754.49985393</v>
      </c>
      <c r="C20" s="210">
        <v>2819.4711428</v>
      </c>
      <c r="D20" s="210">
        <v>2999.1628191100003</v>
      </c>
      <c r="E20" s="210">
        <v>3199.56337029</v>
      </c>
      <c r="F20" s="210">
        <v>3608.4720153499998</v>
      </c>
      <c r="G20" s="210">
        <v>3584.1873097599996</v>
      </c>
      <c r="H20" s="210">
        <v>3755.95814348</v>
      </c>
      <c r="I20" s="210">
        <v>4803.63030704</v>
      </c>
      <c r="J20" s="210">
        <v>4645.86315814</v>
      </c>
      <c r="K20" s="210">
        <v>4015.6849953600004</v>
      </c>
      <c r="L20" s="210">
        <v>4181.151720530001</v>
      </c>
      <c r="M20" s="210">
        <v>4929.73417044</v>
      </c>
      <c r="N20" s="210">
        <v>4994.77207385</v>
      </c>
      <c r="O20" s="210">
        <v>5197.71732593323</v>
      </c>
    </row>
    <row r="21" spans="1:15" ht="12.75">
      <c r="A21" s="188" t="s">
        <v>413</v>
      </c>
      <c r="B21" s="210">
        <v>2665.9728689300005</v>
      </c>
      <c r="C21" s="210">
        <v>2843.65475667</v>
      </c>
      <c r="D21" s="210">
        <v>3068.6268360999998</v>
      </c>
      <c r="E21" s="210">
        <v>3242.29982098</v>
      </c>
      <c r="F21" s="210">
        <v>3168.71323663</v>
      </c>
      <c r="G21" s="210">
        <v>3314.85705383</v>
      </c>
      <c r="H21" s="210">
        <v>3701.4902324</v>
      </c>
      <c r="I21" s="210">
        <v>4132.297624360001</v>
      </c>
      <c r="J21" s="210">
        <v>4051.6108068000003</v>
      </c>
      <c r="K21" s="210">
        <v>3819.23827132</v>
      </c>
      <c r="L21" s="210">
        <v>3735.93375429</v>
      </c>
      <c r="M21" s="210">
        <v>4128.05165719</v>
      </c>
      <c r="N21" s="210">
        <v>4395.70436998</v>
      </c>
      <c r="O21" s="210">
        <v>4467.67417741196</v>
      </c>
    </row>
    <row r="22" spans="1:15" ht="12.75">
      <c r="A22" s="188" t="s">
        <v>419</v>
      </c>
      <c r="B22" s="210">
        <v>1330.53939909</v>
      </c>
      <c r="C22" s="210">
        <v>1538.14903354</v>
      </c>
      <c r="D22" s="210">
        <v>1497.1714890599999</v>
      </c>
      <c r="E22" s="210">
        <v>1773.37590386</v>
      </c>
      <c r="F22" s="210">
        <v>1906.57189293</v>
      </c>
      <c r="G22" s="210">
        <v>2762.9316537399995</v>
      </c>
      <c r="H22" s="210">
        <v>2879.20153112</v>
      </c>
      <c r="I22" s="210">
        <v>3009.13836704</v>
      </c>
      <c r="J22" s="210">
        <v>2790.38937492</v>
      </c>
      <c r="K22" s="210">
        <v>1087.0522722</v>
      </c>
      <c r="L22" s="210">
        <v>1823.3837235199999</v>
      </c>
      <c r="M22" s="210">
        <v>3911.56208648</v>
      </c>
      <c r="N22" s="210">
        <v>3840.6724013599996</v>
      </c>
      <c r="O22" s="210">
        <v>4083.99129061869</v>
      </c>
    </row>
    <row r="23" spans="1:15" ht="12.75">
      <c r="A23" s="188" t="s">
        <v>420</v>
      </c>
      <c r="B23" s="210">
        <v>3951.95587513</v>
      </c>
      <c r="C23" s="210">
        <v>4142.0231036</v>
      </c>
      <c r="D23" s="210">
        <v>2358.4048964900003</v>
      </c>
      <c r="E23" s="210">
        <v>2446.42204447</v>
      </c>
      <c r="F23" s="210">
        <v>2593.26764481</v>
      </c>
      <c r="G23" s="210">
        <v>2580.6797363299997</v>
      </c>
      <c r="H23" s="210">
        <v>3120.0573364599995</v>
      </c>
      <c r="I23" s="210">
        <v>3643.87204852</v>
      </c>
      <c r="J23" s="210">
        <v>3401.1770827399996</v>
      </c>
      <c r="K23" s="210">
        <v>4789.72948171</v>
      </c>
      <c r="L23" s="210">
        <v>4555.06095662</v>
      </c>
      <c r="M23" s="210">
        <v>7114.98745945</v>
      </c>
      <c r="N23" s="210">
        <v>4192.25628702</v>
      </c>
      <c r="O23" s="210">
        <v>4214.28571741015</v>
      </c>
    </row>
    <row r="24" spans="1:15" ht="12.75">
      <c r="A24" s="188" t="s">
        <v>416</v>
      </c>
      <c r="B24" s="210">
        <v>1932.9687310699999</v>
      </c>
      <c r="C24" s="210">
        <v>1971.1599741500002</v>
      </c>
      <c r="D24" s="210">
        <v>2054.8036856199997</v>
      </c>
      <c r="E24" s="210">
        <v>2308.99056793</v>
      </c>
      <c r="F24" s="210">
        <v>2385.1367774</v>
      </c>
      <c r="G24" s="210">
        <v>2516.9854408</v>
      </c>
      <c r="H24" s="210">
        <v>2598.7328185300003</v>
      </c>
      <c r="I24" s="210">
        <v>2750.85610376</v>
      </c>
      <c r="J24" s="210">
        <v>2763.4046187800004</v>
      </c>
      <c r="K24" s="210">
        <v>2911.97696213</v>
      </c>
      <c r="L24" s="210">
        <v>3010.6826611799997</v>
      </c>
      <c r="M24" s="210">
        <v>3159.88403312</v>
      </c>
      <c r="N24" s="210">
        <v>3261.4190117</v>
      </c>
      <c r="O24" s="210">
        <v>3725.98979006733</v>
      </c>
    </row>
    <row r="25" spans="1:15" ht="12.75">
      <c r="A25" s="188" t="s">
        <v>418</v>
      </c>
      <c r="B25" s="210">
        <v>2054.41433408</v>
      </c>
      <c r="C25" s="210">
        <v>1649.96583275</v>
      </c>
      <c r="D25" s="210">
        <v>1750.35240562</v>
      </c>
      <c r="E25" s="210">
        <v>1806.20790362</v>
      </c>
      <c r="F25" s="210">
        <v>1727.64820417</v>
      </c>
      <c r="G25" s="210">
        <v>1892.98219365</v>
      </c>
      <c r="H25" s="210">
        <v>2107.75172892</v>
      </c>
      <c r="I25" s="210">
        <v>2432.73719651</v>
      </c>
      <c r="J25" s="210">
        <v>3018.43430255</v>
      </c>
      <c r="K25" s="210">
        <v>2568.32274679</v>
      </c>
      <c r="L25" s="210">
        <v>2772.78804648</v>
      </c>
      <c r="M25" s="210">
        <v>2992.85030444</v>
      </c>
      <c r="N25" s="210">
        <v>3183.71612095</v>
      </c>
      <c r="O25" s="210">
        <v>3525.2899443860797</v>
      </c>
    </row>
    <row r="26" spans="1:15" ht="13.5" thickBot="1">
      <c r="A26" s="189" t="s">
        <v>417</v>
      </c>
      <c r="B26" s="212">
        <v>1288.0873667</v>
      </c>
      <c r="C26" s="212">
        <v>1373.7863316199998</v>
      </c>
      <c r="D26" s="212">
        <v>1380.57349912</v>
      </c>
      <c r="E26" s="212">
        <v>1499.3763021500001</v>
      </c>
      <c r="F26" s="212">
        <v>1525.74041407</v>
      </c>
      <c r="G26" s="212">
        <v>1595.33280668</v>
      </c>
      <c r="H26" s="212">
        <v>1580.9461381800002</v>
      </c>
      <c r="I26" s="212">
        <v>1750.7610785699999</v>
      </c>
      <c r="J26" s="212">
        <v>1662.79260125</v>
      </c>
      <c r="K26" s="212">
        <v>1748.62340325</v>
      </c>
      <c r="L26" s="212">
        <v>1720.0480747899999</v>
      </c>
      <c r="M26" s="212">
        <v>1806.3599071800002</v>
      </c>
      <c r="N26" s="212">
        <v>1753.28046165</v>
      </c>
      <c r="O26" s="212">
        <v>1971.04471394664</v>
      </c>
    </row>
    <row r="27" spans="1:15" ht="14.25" thickBot="1" thickTop="1">
      <c r="A27" s="65" t="s">
        <v>162</v>
      </c>
      <c r="B27" s="211">
        <v>80035.28320646999</v>
      </c>
      <c r="C27" s="211">
        <v>82777.28018808</v>
      </c>
      <c r="D27" s="211">
        <v>88268.07618934</v>
      </c>
      <c r="E27" s="211">
        <v>95063.20223647999</v>
      </c>
      <c r="F27" s="211">
        <v>102917.75782510999</v>
      </c>
      <c r="G27" s="211">
        <v>116798.56312518996</v>
      </c>
      <c r="H27" s="211">
        <v>127722.21619456999</v>
      </c>
      <c r="I27" s="211">
        <v>142692.55861902997</v>
      </c>
      <c r="J27" s="211">
        <v>144086.00696379002</v>
      </c>
      <c r="K27" s="211">
        <v>145446.93430048003</v>
      </c>
      <c r="L27" s="211">
        <v>155907.09486557</v>
      </c>
      <c r="M27" s="211">
        <v>169648.56272563004</v>
      </c>
      <c r="N27" s="211">
        <v>173523.59582633237</v>
      </c>
      <c r="O27" s="211">
        <v>192036.94193851078</v>
      </c>
    </row>
  </sheetData>
  <hyperlinks>
    <hyperlink ref="A1" location="Sumário!A12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Y19"/>
  <sheetViews>
    <sheetView showGridLines="0" zoomScale="80" zoomScaleNormal="80" workbookViewId="0" topLeftCell="A1">
      <pane xSplit="1" ySplit="5" topLeftCell="C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W4" sqref="CW4:CY4"/>
    </sheetView>
  </sheetViews>
  <sheetFormatPr defaultColWidth="9.140625" defaultRowHeight="12.75"/>
  <cols>
    <col min="1" max="1" width="24.8515625" style="0" customWidth="1"/>
    <col min="83" max="83" width="10.00390625" style="0" bestFit="1" customWidth="1"/>
    <col min="84" max="84" width="9.8515625" style="0" bestFit="1" customWidth="1"/>
    <col min="85" max="85" width="9.421875" style="0" bestFit="1" customWidth="1"/>
    <col min="86" max="86" width="10.00390625" style="0" customWidth="1"/>
    <col min="87" max="87" width="9.8515625" style="0" customWidth="1"/>
    <col min="88" max="88" width="9.421875" style="0" customWidth="1"/>
    <col min="89" max="89" width="10.00390625" style="0" customWidth="1"/>
    <col min="90" max="90" width="9.8515625" style="0" customWidth="1"/>
    <col min="91" max="91" width="9.421875" style="0" customWidth="1"/>
    <col min="92" max="92" width="10.00390625" style="0" customWidth="1"/>
    <col min="93" max="93" width="9.8515625" style="0" customWidth="1"/>
    <col min="94" max="94" width="9.421875" style="0" customWidth="1"/>
    <col min="95" max="95" width="10.00390625" style="0" customWidth="1"/>
    <col min="96" max="96" width="9.8515625" style="0" customWidth="1"/>
    <col min="97" max="97" width="9.421875" style="0" customWidth="1"/>
    <col min="98" max="98" width="10.00390625" style="0" customWidth="1"/>
    <col min="99" max="99" width="9.8515625" style="0" customWidth="1"/>
    <col min="100" max="100" width="9.421875" style="0" customWidth="1"/>
    <col min="101" max="101" width="10.00390625" style="0" customWidth="1"/>
    <col min="102" max="102" width="9.8515625" style="0" customWidth="1"/>
    <col min="103" max="103" width="9.421875" style="0" customWidth="1"/>
  </cols>
  <sheetData>
    <row r="1" ht="15.75">
      <c r="A1" s="108" t="s">
        <v>76</v>
      </c>
    </row>
    <row r="2" ht="12.75">
      <c r="A2" s="107" t="s">
        <v>207</v>
      </c>
    </row>
    <row r="3" ht="12.75">
      <c r="A3" s="107" t="s">
        <v>441</v>
      </c>
    </row>
    <row r="4" spans="1:103" ht="13.5" thickBot="1">
      <c r="A4" s="5"/>
      <c r="B4" s="335" t="s">
        <v>77</v>
      </c>
      <c r="C4" s="336"/>
      <c r="D4" s="336"/>
      <c r="E4" s="335" t="s">
        <v>78</v>
      </c>
      <c r="F4" s="336"/>
      <c r="G4" s="336"/>
      <c r="H4" s="335" t="s">
        <v>79</v>
      </c>
      <c r="I4" s="336"/>
      <c r="J4" s="336"/>
      <c r="K4" s="335" t="s">
        <v>80</v>
      </c>
      <c r="L4" s="336"/>
      <c r="M4" s="336"/>
      <c r="N4" s="335" t="s">
        <v>81</v>
      </c>
      <c r="O4" s="336"/>
      <c r="P4" s="336"/>
      <c r="Q4" s="335" t="s">
        <v>82</v>
      </c>
      <c r="R4" s="336"/>
      <c r="S4" s="336"/>
      <c r="T4" s="335" t="s">
        <v>83</v>
      </c>
      <c r="U4" s="336"/>
      <c r="V4" s="336"/>
      <c r="W4" s="335" t="s">
        <v>84</v>
      </c>
      <c r="X4" s="336"/>
      <c r="Y4" s="336"/>
      <c r="Z4" s="335" t="s">
        <v>85</v>
      </c>
      <c r="AA4" s="336"/>
      <c r="AB4" s="336"/>
      <c r="AC4" s="335" t="s">
        <v>282</v>
      </c>
      <c r="AD4" s="336"/>
      <c r="AE4" s="336"/>
      <c r="AF4" s="335" t="s">
        <v>293</v>
      </c>
      <c r="AG4" s="336"/>
      <c r="AH4" s="336"/>
      <c r="AI4" s="335" t="s">
        <v>447</v>
      </c>
      <c r="AJ4" s="336"/>
      <c r="AK4" s="336"/>
      <c r="AL4" s="335" t="s">
        <v>450</v>
      </c>
      <c r="AM4" s="335"/>
      <c r="AN4" s="335"/>
      <c r="AO4" s="335" t="s">
        <v>469</v>
      </c>
      <c r="AP4" s="336"/>
      <c r="AQ4" s="336"/>
      <c r="AR4" s="335" t="s">
        <v>485</v>
      </c>
      <c r="AS4" s="336"/>
      <c r="AT4" s="336"/>
      <c r="AU4" s="335" t="s">
        <v>487</v>
      </c>
      <c r="AV4" s="336"/>
      <c r="AW4" s="336"/>
      <c r="AX4" s="335" t="s">
        <v>489</v>
      </c>
      <c r="AY4" s="336"/>
      <c r="AZ4" s="336"/>
      <c r="BA4" s="335" t="s">
        <v>498</v>
      </c>
      <c r="BB4" s="336"/>
      <c r="BC4" s="336"/>
      <c r="BD4" s="335" t="s">
        <v>506</v>
      </c>
      <c r="BE4" s="336"/>
      <c r="BF4" s="336"/>
      <c r="BG4" s="335" t="s">
        <v>516</v>
      </c>
      <c r="BH4" s="336"/>
      <c r="BI4" s="336"/>
      <c r="BJ4" s="335" t="s">
        <v>520</v>
      </c>
      <c r="BK4" s="336"/>
      <c r="BL4" s="336"/>
      <c r="BM4" s="335" t="s">
        <v>525</v>
      </c>
      <c r="BN4" s="336"/>
      <c r="BO4" s="336"/>
      <c r="BP4" s="335" t="s">
        <v>532</v>
      </c>
      <c r="BQ4" s="336"/>
      <c r="BR4" s="336"/>
      <c r="BS4" s="335" t="s">
        <v>556</v>
      </c>
      <c r="BT4" s="336"/>
      <c r="BU4" s="336"/>
      <c r="BV4" s="335" t="s">
        <v>560</v>
      </c>
      <c r="BW4" s="336"/>
      <c r="BX4" s="336"/>
      <c r="BY4" s="335" t="s">
        <v>582</v>
      </c>
      <c r="BZ4" s="336"/>
      <c r="CA4" s="336"/>
      <c r="CB4" s="335" t="s">
        <v>593</v>
      </c>
      <c r="CC4" s="336"/>
      <c r="CD4" s="336"/>
      <c r="CE4" s="335" t="s">
        <v>631</v>
      </c>
      <c r="CF4" s="336"/>
      <c r="CG4" s="336"/>
      <c r="CH4" s="335" t="s">
        <v>645</v>
      </c>
      <c r="CI4" s="336"/>
      <c r="CJ4" s="336"/>
      <c r="CK4" s="335" t="s">
        <v>664</v>
      </c>
      <c r="CL4" s="336"/>
      <c r="CM4" s="336"/>
      <c r="CN4" s="335" t="s">
        <v>671</v>
      </c>
      <c r="CO4" s="336"/>
      <c r="CP4" s="336"/>
      <c r="CQ4" s="335" t="s">
        <v>772</v>
      </c>
      <c r="CR4" s="336"/>
      <c r="CS4" s="336"/>
      <c r="CT4" s="335" t="s">
        <v>778</v>
      </c>
      <c r="CU4" s="336"/>
      <c r="CV4" s="336"/>
      <c r="CW4" s="335" t="s">
        <v>801</v>
      </c>
      <c r="CX4" s="336"/>
      <c r="CY4" s="336"/>
    </row>
    <row r="5" spans="1:103" ht="13.5" thickBot="1">
      <c r="A5" s="90"/>
      <c r="B5" s="91" t="s">
        <v>163</v>
      </c>
      <c r="C5" s="91" t="s">
        <v>208</v>
      </c>
      <c r="D5" s="91" t="s">
        <v>209</v>
      </c>
      <c r="E5" s="91" t="s">
        <v>163</v>
      </c>
      <c r="F5" s="91" t="s">
        <v>208</v>
      </c>
      <c r="G5" s="91" t="s">
        <v>209</v>
      </c>
      <c r="H5" s="91" t="s">
        <v>163</v>
      </c>
      <c r="I5" s="91" t="s">
        <v>208</v>
      </c>
      <c r="J5" s="91" t="s">
        <v>209</v>
      </c>
      <c r="K5" s="91" t="s">
        <v>163</v>
      </c>
      <c r="L5" s="91" t="s">
        <v>208</v>
      </c>
      <c r="M5" s="91" t="s">
        <v>209</v>
      </c>
      <c r="N5" s="91" t="s">
        <v>163</v>
      </c>
      <c r="O5" s="91" t="s">
        <v>208</v>
      </c>
      <c r="P5" s="91" t="s">
        <v>209</v>
      </c>
      <c r="Q5" s="91" t="s">
        <v>163</v>
      </c>
      <c r="R5" s="91" t="s">
        <v>208</v>
      </c>
      <c r="S5" s="91" t="s">
        <v>209</v>
      </c>
      <c r="T5" s="91" t="s">
        <v>163</v>
      </c>
      <c r="U5" s="91" t="s">
        <v>208</v>
      </c>
      <c r="V5" s="91" t="s">
        <v>209</v>
      </c>
      <c r="W5" s="91" t="s">
        <v>163</v>
      </c>
      <c r="X5" s="91" t="s">
        <v>208</v>
      </c>
      <c r="Y5" s="91" t="s">
        <v>209</v>
      </c>
      <c r="Z5" s="91" t="s">
        <v>163</v>
      </c>
      <c r="AA5" s="91" t="s">
        <v>208</v>
      </c>
      <c r="AB5" s="91" t="s">
        <v>209</v>
      </c>
      <c r="AC5" s="91" t="s">
        <v>163</v>
      </c>
      <c r="AD5" s="91" t="s">
        <v>208</v>
      </c>
      <c r="AE5" s="91" t="s">
        <v>209</v>
      </c>
      <c r="AF5" s="91" t="s">
        <v>163</v>
      </c>
      <c r="AG5" s="91" t="s">
        <v>208</v>
      </c>
      <c r="AH5" s="91" t="s">
        <v>209</v>
      </c>
      <c r="AI5" s="113" t="s">
        <v>163</v>
      </c>
      <c r="AJ5" s="113" t="s">
        <v>208</v>
      </c>
      <c r="AK5" s="113" t="s">
        <v>209</v>
      </c>
      <c r="AL5" s="113" t="s">
        <v>163</v>
      </c>
      <c r="AM5" s="113" t="s">
        <v>208</v>
      </c>
      <c r="AN5" s="113" t="s">
        <v>209</v>
      </c>
      <c r="AO5" s="141" t="s">
        <v>163</v>
      </c>
      <c r="AP5" s="141" t="s">
        <v>208</v>
      </c>
      <c r="AQ5" s="141" t="s">
        <v>209</v>
      </c>
      <c r="AR5" s="141" t="s">
        <v>163</v>
      </c>
      <c r="AS5" s="141" t="s">
        <v>208</v>
      </c>
      <c r="AT5" s="141" t="s">
        <v>209</v>
      </c>
      <c r="AU5" s="141" t="s">
        <v>163</v>
      </c>
      <c r="AV5" s="141" t="s">
        <v>208</v>
      </c>
      <c r="AW5" s="141" t="s">
        <v>209</v>
      </c>
      <c r="AX5" s="141" t="s">
        <v>163</v>
      </c>
      <c r="AY5" s="141" t="s">
        <v>208</v>
      </c>
      <c r="AZ5" s="141" t="s">
        <v>496</v>
      </c>
      <c r="BA5" s="141" t="s">
        <v>163</v>
      </c>
      <c r="BB5" s="141" t="s">
        <v>208</v>
      </c>
      <c r="BC5" s="141" t="s">
        <v>496</v>
      </c>
      <c r="BD5" s="141" t="s">
        <v>163</v>
      </c>
      <c r="BE5" s="141" t="s">
        <v>208</v>
      </c>
      <c r="BF5" s="141" t="s">
        <v>496</v>
      </c>
      <c r="BG5" s="141" t="s">
        <v>163</v>
      </c>
      <c r="BH5" s="141" t="s">
        <v>208</v>
      </c>
      <c r="BI5" s="141" t="s">
        <v>496</v>
      </c>
      <c r="BJ5" s="141" t="s">
        <v>163</v>
      </c>
      <c r="BK5" s="141" t="s">
        <v>208</v>
      </c>
      <c r="BL5" s="141" t="s">
        <v>496</v>
      </c>
      <c r="BM5" s="141" t="s">
        <v>163</v>
      </c>
      <c r="BN5" s="141" t="s">
        <v>208</v>
      </c>
      <c r="BO5" s="141" t="s">
        <v>496</v>
      </c>
      <c r="BP5" s="141" t="s">
        <v>163</v>
      </c>
      <c r="BQ5" s="141" t="s">
        <v>208</v>
      </c>
      <c r="BR5" s="141" t="s">
        <v>496</v>
      </c>
      <c r="BS5" s="141" t="s">
        <v>163</v>
      </c>
      <c r="BT5" s="141" t="s">
        <v>208</v>
      </c>
      <c r="BU5" s="141" t="s">
        <v>209</v>
      </c>
      <c r="BV5" s="141" t="s">
        <v>163</v>
      </c>
      <c r="BW5" s="141" t="s">
        <v>208</v>
      </c>
      <c r="BX5" s="141" t="s">
        <v>209</v>
      </c>
      <c r="BY5" s="141" t="s">
        <v>163</v>
      </c>
      <c r="BZ5" s="141" t="s">
        <v>208</v>
      </c>
      <c r="CA5" s="141" t="s">
        <v>209</v>
      </c>
      <c r="CB5" s="141" t="s">
        <v>163</v>
      </c>
      <c r="CC5" s="141" t="s">
        <v>208</v>
      </c>
      <c r="CD5" s="141" t="s">
        <v>209</v>
      </c>
      <c r="CE5" s="141" t="s">
        <v>163</v>
      </c>
      <c r="CF5" s="141" t="s">
        <v>208</v>
      </c>
      <c r="CG5" s="141" t="s">
        <v>209</v>
      </c>
      <c r="CH5" s="141" t="s">
        <v>163</v>
      </c>
      <c r="CI5" s="141" t="s">
        <v>208</v>
      </c>
      <c r="CJ5" s="141" t="s">
        <v>209</v>
      </c>
      <c r="CK5" s="141" t="s">
        <v>163</v>
      </c>
      <c r="CL5" s="141" t="s">
        <v>208</v>
      </c>
      <c r="CM5" s="141" t="s">
        <v>209</v>
      </c>
      <c r="CN5" s="141" t="s">
        <v>163</v>
      </c>
      <c r="CO5" s="141" t="s">
        <v>208</v>
      </c>
      <c r="CP5" s="141" t="s">
        <v>209</v>
      </c>
      <c r="CQ5" s="141" t="s">
        <v>163</v>
      </c>
      <c r="CR5" s="141" t="s">
        <v>208</v>
      </c>
      <c r="CS5" s="141" t="s">
        <v>209</v>
      </c>
      <c r="CT5" s="141" t="s">
        <v>163</v>
      </c>
      <c r="CU5" s="141" t="s">
        <v>208</v>
      </c>
      <c r="CV5" s="141" t="s">
        <v>209</v>
      </c>
      <c r="CW5" s="141" t="s">
        <v>163</v>
      </c>
      <c r="CX5" s="141" t="s">
        <v>208</v>
      </c>
      <c r="CY5" s="141" t="s">
        <v>209</v>
      </c>
    </row>
    <row r="6" spans="1:103" ht="12.75">
      <c r="A6" s="92" t="s">
        <v>210</v>
      </c>
      <c r="B6" s="10">
        <v>13490.477</v>
      </c>
      <c r="C6" s="10">
        <v>0</v>
      </c>
      <c r="D6" s="6">
        <v>25.535</v>
      </c>
      <c r="E6" s="10">
        <v>14894.284</v>
      </c>
      <c r="F6" s="10">
        <v>0</v>
      </c>
      <c r="G6" s="6">
        <v>26.116</v>
      </c>
      <c r="H6" s="10">
        <v>17494.828</v>
      </c>
      <c r="I6" s="10">
        <v>0</v>
      </c>
      <c r="J6" s="6">
        <v>27.8</v>
      </c>
      <c r="K6" s="10">
        <v>15693.189</v>
      </c>
      <c r="L6" s="10">
        <v>0</v>
      </c>
      <c r="M6" s="6">
        <v>24.949</v>
      </c>
      <c r="N6" s="10">
        <v>15721.26</v>
      </c>
      <c r="O6" s="10">
        <v>0</v>
      </c>
      <c r="P6" s="6">
        <v>23.923</v>
      </c>
      <c r="Q6" s="10">
        <v>14847.696</v>
      </c>
      <c r="R6" s="10">
        <v>0</v>
      </c>
      <c r="S6" s="6">
        <v>21.624</v>
      </c>
      <c r="T6" s="10">
        <v>15672.952</v>
      </c>
      <c r="U6" s="10">
        <v>0</v>
      </c>
      <c r="V6" s="6">
        <v>21.587</v>
      </c>
      <c r="W6" s="10">
        <v>16047.001</v>
      </c>
      <c r="X6" s="10">
        <v>0</v>
      </c>
      <c r="Y6" s="6">
        <v>20.669</v>
      </c>
      <c r="Z6" s="10">
        <v>16770.579</v>
      </c>
      <c r="AA6" s="10">
        <v>0</v>
      </c>
      <c r="AB6" s="6">
        <v>21.056</v>
      </c>
      <c r="AC6" s="10">
        <v>17527.739</v>
      </c>
      <c r="AD6" s="10">
        <v>0</v>
      </c>
      <c r="AE6" s="6">
        <v>21.084</v>
      </c>
      <c r="AF6" s="10">
        <v>16571.457</v>
      </c>
      <c r="AG6" s="10">
        <v>0</v>
      </c>
      <c r="AH6" s="6">
        <v>19.693</v>
      </c>
      <c r="AI6" s="12">
        <v>17100.37482853</v>
      </c>
      <c r="AJ6" s="12">
        <v>0</v>
      </c>
      <c r="AK6" s="114">
        <v>19.310733637326415</v>
      </c>
      <c r="AL6" s="12">
        <v>17771</v>
      </c>
      <c r="AM6" s="12" t="s">
        <v>292</v>
      </c>
      <c r="AN6" s="12">
        <v>19.1</v>
      </c>
      <c r="AO6" s="127">
        <v>17357.19161037999</v>
      </c>
      <c r="AP6" s="127">
        <v>0</v>
      </c>
      <c r="AQ6" s="142">
        <v>8115.919131783447</v>
      </c>
      <c r="AR6" s="127">
        <v>17396.26892277</v>
      </c>
      <c r="AS6" s="127">
        <v>0</v>
      </c>
      <c r="AT6" s="142">
        <v>18.384918156117987</v>
      </c>
      <c r="AU6" s="127">
        <v>18399.60599983</v>
      </c>
      <c r="AV6" s="127">
        <v>0</v>
      </c>
      <c r="AW6" s="142">
        <v>18.07758938331043</v>
      </c>
      <c r="AX6" s="127">
        <v>17814.95331916</v>
      </c>
      <c r="AY6" s="127">
        <v>0</v>
      </c>
      <c r="AZ6" s="142">
        <v>16.88189710078623</v>
      </c>
      <c r="BA6" s="127">
        <v>17094.72686565</v>
      </c>
      <c r="BB6" s="127">
        <v>0</v>
      </c>
      <c r="BC6" s="142">
        <v>15.1142956975754</v>
      </c>
      <c r="BD6" s="127">
        <v>17928.85708565</v>
      </c>
      <c r="BE6" s="127">
        <v>0</v>
      </c>
      <c r="BF6" s="142">
        <v>15.149105842988005</v>
      </c>
      <c r="BG6" s="127">
        <v>32968.75921932999</v>
      </c>
      <c r="BH6" s="127">
        <v>0</v>
      </c>
      <c r="BI6" s="142">
        <v>24.750601575353038</v>
      </c>
      <c r="BJ6" s="127">
        <v>37333.29727782001</v>
      </c>
      <c r="BK6" s="127">
        <v>0</v>
      </c>
      <c r="BL6" s="142">
        <v>26.571001616999297</v>
      </c>
      <c r="BM6" s="127">
        <v>39370.85754507998</v>
      </c>
      <c r="BN6" s="127">
        <v>0</v>
      </c>
      <c r="BO6" s="142">
        <v>27.108815807699237</v>
      </c>
      <c r="BP6" s="127">
        <v>39418.12652872</v>
      </c>
      <c r="BQ6" s="127">
        <v>0</v>
      </c>
      <c r="BR6" s="142">
        <v>26.247444103776395</v>
      </c>
      <c r="BS6" s="127">
        <v>42733.99381009004</v>
      </c>
      <c r="BT6" s="127">
        <v>0</v>
      </c>
      <c r="BU6" s="142">
        <v>26.568026681411688</v>
      </c>
      <c r="BV6" s="127">
        <v>47364.375460419986</v>
      </c>
      <c r="BW6" s="127">
        <v>0</v>
      </c>
      <c r="BX6" s="142">
        <v>27.39596941794844</v>
      </c>
      <c r="BY6" s="127">
        <v>53757.99755760003</v>
      </c>
      <c r="BZ6" s="127">
        <v>0</v>
      </c>
      <c r="CA6" s="142">
        <v>28.28143423588509</v>
      </c>
      <c r="CB6" s="127">
        <v>58515.639317640154</v>
      </c>
      <c r="CC6" s="127">
        <v>0</v>
      </c>
      <c r="CD6" s="142">
        <v>28.93935304855548</v>
      </c>
      <c r="CE6" s="127">
        <v>63827.69693799991</v>
      </c>
      <c r="CF6" s="127">
        <v>0</v>
      </c>
      <c r="CG6" s="142">
        <v>28.392144880018694</v>
      </c>
      <c r="CH6" s="127">
        <v>63177.130881929996</v>
      </c>
      <c r="CI6" s="127">
        <v>0</v>
      </c>
      <c r="CJ6" s="142">
        <v>27.697041445968857</v>
      </c>
      <c r="CK6" s="127">
        <v>61760.344</v>
      </c>
      <c r="CL6" s="127">
        <v>0</v>
      </c>
      <c r="CM6" s="142">
        <v>24.46094870698723</v>
      </c>
      <c r="CN6" s="127">
        <v>69786.505</v>
      </c>
      <c r="CO6" s="127">
        <v>0</v>
      </c>
      <c r="CP6" s="142">
        <v>24.442111425338982</v>
      </c>
      <c r="CQ6" s="127">
        <v>75507.82548763</v>
      </c>
      <c r="CR6" s="127">
        <v>0</v>
      </c>
      <c r="CS6" s="142">
        <v>25.099933877083348</v>
      </c>
      <c r="CT6" s="127">
        <v>78451.129</v>
      </c>
      <c r="CU6" s="127">
        <v>0</v>
      </c>
      <c r="CV6" s="142">
        <v>25.675274044505564</v>
      </c>
      <c r="CW6" s="127">
        <v>86326.399</v>
      </c>
      <c r="CX6" s="127">
        <v>0</v>
      </c>
      <c r="CY6" s="142">
        <v>26.438142344761566</v>
      </c>
    </row>
    <row r="7" spans="1:103" ht="12.75">
      <c r="A7" s="92" t="s">
        <v>211</v>
      </c>
      <c r="B7" s="10">
        <v>23723.042</v>
      </c>
      <c r="C7" s="10">
        <v>118.615</v>
      </c>
      <c r="D7" s="6">
        <v>44.903</v>
      </c>
      <c r="E7" s="10">
        <v>25223.488</v>
      </c>
      <c r="F7" s="10">
        <v>126.117</v>
      </c>
      <c r="G7" s="6">
        <v>44.227</v>
      </c>
      <c r="H7" s="10">
        <v>25889.575</v>
      </c>
      <c r="I7" s="10">
        <v>129.447</v>
      </c>
      <c r="J7" s="6">
        <v>41.14</v>
      </c>
      <c r="K7" s="10">
        <v>26269.066</v>
      </c>
      <c r="L7" s="10">
        <v>131.345</v>
      </c>
      <c r="M7" s="6">
        <v>41.763</v>
      </c>
      <c r="N7" s="10">
        <v>27706.148</v>
      </c>
      <c r="O7" s="10">
        <v>138.53</v>
      </c>
      <c r="P7" s="6">
        <v>42.161</v>
      </c>
      <c r="Q7" s="10">
        <v>29578.305</v>
      </c>
      <c r="R7" s="10">
        <v>147.891</v>
      </c>
      <c r="S7" s="6">
        <v>43.078</v>
      </c>
      <c r="T7" s="10">
        <v>30878.873</v>
      </c>
      <c r="U7" s="10">
        <v>154.394</v>
      </c>
      <c r="V7" s="6">
        <v>42.532</v>
      </c>
      <c r="W7" s="10">
        <v>34538.746</v>
      </c>
      <c r="X7" s="10">
        <v>172.693</v>
      </c>
      <c r="Y7" s="6">
        <v>44.487</v>
      </c>
      <c r="Z7" s="10">
        <v>22171.714</v>
      </c>
      <c r="AA7" s="10">
        <v>110.858</v>
      </c>
      <c r="AB7" s="6">
        <v>27.837</v>
      </c>
      <c r="AC7" s="10">
        <v>22710.249</v>
      </c>
      <c r="AD7" s="10">
        <v>113.551</v>
      </c>
      <c r="AE7" s="6">
        <v>27.318</v>
      </c>
      <c r="AF7" s="10">
        <v>22446.757</v>
      </c>
      <c r="AG7" s="10">
        <v>112.233</v>
      </c>
      <c r="AH7" s="6">
        <v>26.675</v>
      </c>
      <c r="AI7" s="12">
        <v>25152.90354644</v>
      </c>
      <c r="AJ7" s="12">
        <v>125.76451773219999</v>
      </c>
      <c r="AK7" s="114">
        <v>28.404115433791326</v>
      </c>
      <c r="AL7" s="12">
        <v>25660</v>
      </c>
      <c r="AM7" s="12">
        <v>128</v>
      </c>
      <c r="AN7" s="12">
        <v>27.5</v>
      </c>
      <c r="AO7" s="127">
        <v>28410.321033080003</v>
      </c>
      <c r="AP7" s="127">
        <v>142.0516051654</v>
      </c>
      <c r="AQ7" s="142">
        <v>13284.169074598114</v>
      </c>
      <c r="AR7" s="127">
        <v>26866.51046822</v>
      </c>
      <c r="AS7" s="127">
        <v>134.3325523411</v>
      </c>
      <c r="AT7" s="142">
        <v>28.370401896582198</v>
      </c>
      <c r="AU7" s="127">
        <v>29174.1553441</v>
      </c>
      <c r="AV7" s="127">
        <v>145.8707767205</v>
      </c>
      <c r="AW7" s="142">
        <v>28.663570346040242</v>
      </c>
      <c r="AX7" s="127">
        <v>28324.149624740003</v>
      </c>
      <c r="AY7" s="127">
        <v>141.62074812370003</v>
      </c>
      <c r="AZ7" s="142">
        <v>26.84067540709558</v>
      </c>
      <c r="BA7" s="127">
        <v>30795.6035022</v>
      </c>
      <c r="BB7" s="127">
        <v>153.97801751100002</v>
      </c>
      <c r="BC7" s="142">
        <v>27.227920116864716</v>
      </c>
      <c r="BD7" s="127">
        <v>33060.07111535</v>
      </c>
      <c r="BE7" s="127">
        <v>165.30035557675</v>
      </c>
      <c r="BF7" s="142">
        <v>27.934324765408793</v>
      </c>
      <c r="BG7" s="127">
        <v>32010.68798133</v>
      </c>
      <c r="BH7" s="127">
        <v>160.05343990665</v>
      </c>
      <c r="BI7" s="142">
        <v>24.04265960727652</v>
      </c>
      <c r="BJ7" s="127">
        <v>30084.58375995</v>
      </c>
      <c r="BK7" s="127">
        <v>150.42291879975</v>
      </c>
      <c r="BL7" s="142">
        <v>21.436115322447925</v>
      </c>
      <c r="BM7" s="127">
        <v>29431.59120491</v>
      </c>
      <c r="BN7" s="127">
        <v>147.15795602455</v>
      </c>
      <c r="BO7" s="142">
        <v>20.26513097886817</v>
      </c>
      <c r="BP7" s="127">
        <v>30890.37720129</v>
      </c>
      <c r="BQ7" s="127">
        <v>154.45188600645</v>
      </c>
      <c r="BR7" s="142">
        <v>20.56807799081145</v>
      </c>
      <c r="BS7" s="127">
        <v>31408.04794814</v>
      </c>
      <c r="BT7" s="127">
        <v>157.0402397407</v>
      </c>
      <c r="BU7" s="142">
        <v>19.544551654063334</v>
      </c>
      <c r="BV7" s="127">
        <v>34422.27449599</v>
      </c>
      <c r="BW7" s="127">
        <v>172.11137247994998</v>
      </c>
      <c r="BX7" s="142">
        <v>19.93077806854748</v>
      </c>
      <c r="BY7" s="127">
        <v>37688.900843519994</v>
      </c>
      <c r="BZ7" s="127">
        <v>188.44450421759998</v>
      </c>
      <c r="CA7" s="142">
        <v>19.82767623527513</v>
      </c>
      <c r="CB7" s="127">
        <v>41193.0559952</v>
      </c>
      <c r="CC7" s="127">
        <v>208.86697071599997</v>
      </c>
      <c r="CD7" s="142">
        <v>20.37233813891932</v>
      </c>
      <c r="CE7" s="127">
        <v>42668.6661004601</v>
      </c>
      <c r="CF7" s="127">
        <v>213.34214597655</v>
      </c>
      <c r="CG7" s="142">
        <v>18.98008243879099</v>
      </c>
      <c r="CH7" s="127">
        <v>61634.017238600005</v>
      </c>
      <c r="CI7" s="127">
        <v>308.17008619060005</v>
      </c>
      <c r="CJ7" s="142">
        <v>27.020535850692205</v>
      </c>
      <c r="CK7" s="127">
        <v>71638.022</v>
      </c>
      <c r="CL7" s="127">
        <v>358.19</v>
      </c>
      <c r="CM7" s="142">
        <v>28.373125344185627</v>
      </c>
      <c r="CN7" s="127">
        <v>91274.256</v>
      </c>
      <c r="CO7" s="127">
        <v>456.371</v>
      </c>
      <c r="CP7" s="142">
        <v>31.968007789140824</v>
      </c>
      <c r="CQ7" s="127">
        <v>95114.89</v>
      </c>
      <c r="CR7" s="127">
        <v>475.574</v>
      </c>
      <c r="CS7" s="142">
        <v>31.61761624451979</v>
      </c>
      <c r="CT7" s="127">
        <v>91646.605</v>
      </c>
      <c r="CU7" s="127">
        <v>458.233</v>
      </c>
      <c r="CV7" s="142">
        <v>29.99385386312992</v>
      </c>
      <c r="CW7" s="127">
        <v>68141.003</v>
      </c>
      <c r="CX7" s="127">
        <v>340.705</v>
      </c>
      <c r="CY7" s="142">
        <v>20.868721013473817</v>
      </c>
    </row>
    <row r="8" spans="1:103" ht="12.75">
      <c r="A8" s="92" t="s">
        <v>38</v>
      </c>
      <c r="B8" s="10">
        <v>8666.367</v>
      </c>
      <c r="C8" s="10">
        <v>86.663</v>
      </c>
      <c r="D8" s="6">
        <v>16.403</v>
      </c>
      <c r="E8" s="10">
        <v>9363.018</v>
      </c>
      <c r="F8" s="10">
        <v>93.63</v>
      </c>
      <c r="G8" s="6">
        <v>16.417</v>
      </c>
      <c r="H8" s="10">
        <v>10628.122</v>
      </c>
      <c r="I8" s="10">
        <v>106.281</v>
      </c>
      <c r="J8" s="6">
        <v>16.888</v>
      </c>
      <c r="K8" s="10">
        <v>11390.057</v>
      </c>
      <c r="L8" s="10">
        <v>113.9</v>
      </c>
      <c r="M8" s="6">
        <v>18.108</v>
      </c>
      <c r="N8" s="10">
        <v>12609.753</v>
      </c>
      <c r="O8" s="10">
        <v>126.097</v>
      </c>
      <c r="P8" s="6">
        <v>19.188</v>
      </c>
      <c r="Q8" s="10">
        <v>14157.766</v>
      </c>
      <c r="R8" s="10">
        <v>141.577</v>
      </c>
      <c r="S8" s="6">
        <v>20.619</v>
      </c>
      <c r="T8" s="10">
        <v>15628.782</v>
      </c>
      <c r="U8" s="10">
        <v>156.287</v>
      </c>
      <c r="V8" s="6">
        <v>21.527</v>
      </c>
      <c r="W8" s="10">
        <v>15555.533</v>
      </c>
      <c r="X8" s="10">
        <v>155.555</v>
      </c>
      <c r="Y8" s="6">
        <v>20.036</v>
      </c>
      <c r="Z8" s="10">
        <v>23840.673</v>
      </c>
      <c r="AA8" s="10">
        <v>238.406</v>
      </c>
      <c r="AB8" s="6">
        <v>29.932</v>
      </c>
      <c r="AC8" s="10">
        <v>25511.958</v>
      </c>
      <c r="AD8" s="10">
        <v>255.119</v>
      </c>
      <c r="AE8" s="6">
        <v>30.688</v>
      </c>
      <c r="AF8" s="10">
        <v>27312.313</v>
      </c>
      <c r="AG8" s="10">
        <v>273.123</v>
      </c>
      <c r="AH8" s="6">
        <v>32.457</v>
      </c>
      <c r="AI8" s="12">
        <v>27962.469297720003</v>
      </c>
      <c r="AJ8" s="12">
        <v>279.6246929772</v>
      </c>
      <c r="AK8" s="114">
        <v>31.576839798230704</v>
      </c>
      <c r="AL8" s="12">
        <v>30446</v>
      </c>
      <c r="AM8" s="12">
        <v>304</v>
      </c>
      <c r="AN8" s="12">
        <v>32.6</v>
      </c>
      <c r="AO8" s="127">
        <v>30901.39478969</v>
      </c>
      <c r="AP8" s="127">
        <v>309.0139478969</v>
      </c>
      <c r="AQ8" s="142">
        <v>14448.951581686662</v>
      </c>
      <c r="AR8" s="127">
        <v>29896.218189490002</v>
      </c>
      <c r="AS8" s="127">
        <v>298.9621818949</v>
      </c>
      <c r="AT8" s="142">
        <v>31.569701849707183</v>
      </c>
      <c r="AU8" s="127">
        <v>31363.89714139</v>
      </c>
      <c r="AV8" s="127">
        <v>313.63897141390004</v>
      </c>
      <c r="AW8" s="142">
        <v>30.81498886376538</v>
      </c>
      <c r="AX8" s="127">
        <v>32138.993481229998</v>
      </c>
      <c r="AY8" s="127">
        <v>321.3899348123</v>
      </c>
      <c r="AZ8" s="142">
        <v>30.45571723667851</v>
      </c>
      <c r="BA8" s="127">
        <v>34499.034216169995</v>
      </c>
      <c r="BB8" s="127">
        <v>344.9903421617</v>
      </c>
      <c r="BC8" s="142">
        <v>30.502306852981604</v>
      </c>
      <c r="BD8" s="127">
        <v>34357.6384331</v>
      </c>
      <c r="BE8" s="127">
        <v>343.576384331</v>
      </c>
      <c r="BF8" s="142">
        <v>29.030712814077546</v>
      </c>
      <c r="BG8" s="127">
        <v>40689.85536708</v>
      </c>
      <c r="BH8" s="127">
        <v>406.8985536708</v>
      </c>
      <c r="BI8" s="142">
        <v>30.56142819019072</v>
      </c>
      <c r="BJ8" s="127">
        <v>43432.9020718</v>
      </c>
      <c r="BK8" s="127">
        <v>434.32902071800004</v>
      </c>
      <c r="BL8" s="142">
        <v>30.947168989558243</v>
      </c>
      <c r="BM8" s="127">
        <v>46512.81796762</v>
      </c>
      <c r="BN8" s="127">
        <v>465.12817967620003</v>
      </c>
      <c r="BO8" s="142">
        <v>32.02641480535455</v>
      </c>
      <c r="BP8" s="127">
        <v>48816.86829893</v>
      </c>
      <c r="BQ8" s="127">
        <v>488.1686829893</v>
      </c>
      <c r="BR8" s="142">
        <v>32.50426978915728</v>
      </c>
      <c r="BS8" s="127">
        <v>53461.50121306</v>
      </c>
      <c r="BT8" s="127">
        <v>534.6150121306</v>
      </c>
      <c r="BU8" s="142">
        <v>33.267940551023614</v>
      </c>
      <c r="BV8" s="127">
        <v>52672.84001615</v>
      </c>
      <c r="BW8" s="127">
        <v>526.7284001615001</v>
      </c>
      <c r="BX8" s="142">
        <v>30.498004561676762</v>
      </c>
      <c r="BY8" s="127">
        <v>58395.3763573</v>
      </c>
      <c r="BZ8" s="127">
        <v>583.9537635730001</v>
      </c>
      <c r="CA8" s="142">
        <v>30.721103299266357</v>
      </c>
      <c r="CB8" s="127">
        <v>62127.89469569999</v>
      </c>
      <c r="CC8" s="127">
        <v>621.599519527</v>
      </c>
      <c r="CD8" s="142">
        <v>30.725821331329644</v>
      </c>
      <c r="CE8" s="127">
        <v>73028.06774675011</v>
      </c>
      <c r="CF8" s="127">
        <v>730.273452273699</v>
      </c>
      <c r="CG8" s="142">
        <v>32.48469832442182</v>
      </c>
      <c r="CH8" s="127">
        <v>57848.600379619995</v>
      </c>
      <c r="CI8" s="127">
        <v>578.4860037984</v>
      </c>
      <c r="CJ8" s="142">
        <v>25.360997879121765</v>
      </c>
      <c r="CK8" s="127">
        <v>69628.835</v>
      </c>
      <c r="CL8" s="127">
        <v>696.288</v>
      </c>
      <c r="CM8" s="142">
        <v>27.577361963240964</v>
      </c>
      <c r="CN8" s="127">
        <v>74218.579</v>
      </c>
      <c r="CO8" s="127">
        <v>742.186</v>
      </c>
      <c r="CP8" s="142">
        <v>25.994406479423542</v>
      </c>
      <c r="CQ8" s="127">
        <v>79428.413</v>
      </c>
      <c r="CR8" s="127">
        <v>794.284</v>
      </c>
      <c r="CS8" s="142">
        <v>26.40319597851847</v>
      </c>
      <c r="CT8" s="127">
        <v>81058.126</v>
      </c>
      <c r="CU8" s="127">
        <v>810.581</v>
      </c>
      <c r="CV8" s="142">
        <v>26.528484995850874</v>
      </c>
      <c r="CW8" s="127">
        <v>109307.943</v>
      </c>
      <c r="CX8" s="127">
        <v>1093.079</v>
      </c>
      <c r="CY8" s="142">
        <v>33.476421927979224</v>
      </c>
    </row>
    <row r="9" spans="1:103" ht="12.75">
      <c r="A9" s="92" t="s">
        <v>212</v>
      </c>
      <c r="B9" s="10">
        <v>2821.782</v>
      </c>
      <c r="C9" s="10">
        <v>84.653</v>
      </c>
      <c r="D9" s="6">
        <v>5.341</v>
      </c>
      <c r="E9" s="10">
        <v>3385.575</v>
      </c>
      <c r="F9" s="10">
        <v>101.567</v>
      </c>
      <c r="G9" s="6">
        <v>5.936</v>
      </c>
      <c r="H9" s="10">
        <v>3901.167</v>
      </c>
      <c r="I9" s="10">
        <v>117.035</v>
      </c>
      <c r="J9" s="6">
        <v>6.199</v>
      </c>
      <c r="K9" s="10">
        <v>4500.078</v>
      </c>
      <c r="L9" s="10">
        <v>135.002</v>
      </c>
      <c r="M9" s="6">
        <v>7.154</v>
      </c>
      <c r="N9" s="10">
        <v>4297.305</v>
      </c>
      <c r="O9" s="10">
        <v>128.919</v>
      </c>
      <c r="P9" s="6">
        <v>6.539</v>
      </c>
      <c r="Q9" s="10">
        <v>4591.985</v>
      </c>
      <c r="R9" s="10">
        <v>137.759</v>
      </c>
      <c r="S9" s="6">
        <v>6.687</v>
      </c>
      <c r="T9" s="10">
        <v>4890.049</v>
      </c>
      <c r="U9" s="10">
        <v>146.701</v>
      </c>
      <c r="V9" s="6">
        <v>6.735</v>
      </c>
      <c r="W9" s="10">
        <v>5384.92</v>
      </c>
      <c r="X9" s="10">
        <v>161.547</v>
      </c>
      <c r="Y9" s="6">
        <v>6.936</v>
      </c>
      <c r="Z9" s="10">
        <v>10762.459</v>
      </c>
      <c r="AA9" s="10">
        <v>322.873</v>
      </c>
      <c r="AB9" s="6">
        <v>13.512</v>
      </c>
      <c r="AC9" s="10">
        <v>10949.131</v>
      </c>
      <c r="AD9" s="10">
        <v>328.473</v>
      </c>
      <c r="AE9" s="6">
        <v>13.17</v>
      </c>
      <c r="AF9" s="10">
        <v>10922.692</v>
      </c>
      <c r="AG9" s="10">
        <v>327.68</v>
      </c>
      <c r="AH9" s="6">
        <v>12.98</v>
      </c>
      <c r="AI9" s="12">
        <v>11338.29868921</v>
      </c>
      <c r="AJ9" s="12">
        <v>340.14896067629996</v>
      </c>
      <c r="AK9" s="114">
        <v>12.803863545873115</v>
      </c>
      <c r="AL9" s="12">
        <v>11844</v>
      </c>
      <c r="AM9" s="12">
        <v>355</v>
      </c>
      <c r="AN9" s="12">
        <v>12.7</v>
      </c>
      <c r="AO9" s="127">
        <v>11241.33287567</v>
      </c>
      <c r="AP9" s="127">
        <v>337.2399862701</v>
      </c>
      <c r="AQ9" s="142">
        <v>5256.250584791411</v>
      </c>
      <c r="AR9" s="127">
        <v>10597.36376898</v>
      </c>
      <c r="AS9" s="127">
        <v>317.92091306939994</v>
      </c>
      <c r="AT9" s="142">
        <v>11.190566394019717</v>
      </c>
      <c r="AU9" s="127">
        <v>13302.06887337</v>
      </c>
      <c r="AV9" s="127">
        <v>399.0620662011</v>
      </c>
      <c r="AW9" s="142">
        <v>13.069265670336605</v>
      </c>
      <c r="AX9" s="127">
        <v>16127.45668257</v>
      </c>
      <c r="AY9" s="127">
        <v>483.8237004771</v>
      </c>
      <c r="AZ9" s="142">
        <v>15.2827829147167</v>
      </c>
      <c r="BA9" s="127">
        <v>17624.0143833</v>
      </c>
      <c r="BB9" s="127">
        <v>528.7204314989999</v>
      </c>
      <c r="BC9" s="142">
        <v>15.582265037692352</v>
      </c>
      <c r="BD9" s="127">
        <v>18337.41990959</v>
      </c>
      <c r="BE9" s="127">
        <v>550.1225972876999</v>
      </c>
      <c r="BF9" s="142">
        <v>15.494323691164785</v>
      </c>
      <c r="BG9" s="127">
        <v>15469.78843119</v>
      </c>
      <c r="BH9" s="127">
        <v>464.0936529357</v>
      </c>
      <c r="BI9" s="142">
        <v>11.619083528120786</v>
      </c>
      <c r="BJ9" s="127">
        <v>16546.76590507</v>
      </c>
      <c r="BK9" s="127">
        <v>496.4029771521</v>
      </c>
      <c r="BL9" s="142">
        <v>11.790037880690937</v>
      </c>
      <c r="BM9" s="127">
        <v>16545.53379773</v>
      </c>
      <c r="BN9" s="127">
        <v>496.36601393189994</v>
      </c>
      <c r="BO9" s="142">
        <v>11.392432274281921</v>
      </c>
      <c r="BP9" s="127">
        <v>17121.99572798</v>
      </c>
      <c r="BQ9" s="127">
        <v>513.6598718394</v>
      </c>
      <c r="BR9" s="142">
        <v>11.400525840025237</v>
      </c>
      <c r="BS9" s="127">
        <v>18460.17599592</v>
      </c>
      <c r="BT9" s="127">
        <v>553.8052798775999</v>
      </c>
      <c r="BU9" s="142">
        <v>11.48736985791328</v>
      </c>
      <c r="BV9" s="127">
        <v>21577.970761369997</v>
      </c>
      <c r="BW9" s="127">
        <v>647.3391228411</v>
      </c>
      <c r="BX9" s="142">
        <v>12.493821303544953</v>
      </c>
      <c r="BY9" s="127">
        <v>22054.187766029998</v>
      </c>
      <c r="BZ9" s="127">
        <v>661.6256329808999</v>
      </c>
      <c r="CA9" s="142">
        <v>11.602442227550194</v>
      </c>
      <c r="CB9" s="127">
        <v>22076.01823364</v>
      </c>
      <c r="CC9" s="127">
        <v>663.2619435892</v>
      </c>
      <c r="CD9" s="142">
        <v>10.917862182137403</v>
      </c>
      <c r="CE9" s="127">
        <v>24403.804413530004</v>
      </c>
      <c r="CF9" s="127">
        <v>732.1082591473989</v>
      </c>
      <c r="CG9" s="142">
        <v>10.855418317938378</v>
      </c>
      <c r="CH9" s="127">
        <v>23349.9165418</v>
      </c>
      <c r="CI9" s="127">
        <v>700.497496257</v>
      </c>
      <c r="CJ9" s="142">
        <v>10.236672624890048</v>
      </c>
      <c r="CK9" s="127">
        <v>25650.521</v>
      </c>
      <c r="CL9" s="127">
        <v>769.516</v>
      </c>
      <c r="CM9" s="142">
        <v>10.159206342641143</v>
      </c>
      <c r="CN9" s="127">
        <v>24543.002</v>
      </c>
      <c r="CO9" s="127">
        <v>736.29</v>
      </c>
      <c r="CP9" s="142">
        <v>8.595971235360153</v>
      </c>
      <c r="CQ9" s="127">
        <v>25448.587</v>
      </c>
      <c r="CR9" s="127">
        <v>763.458</v>
      </c>
      <c r="CS9" s="142">
        <v>8.459492070392713</v>
      </c>
      <c r="CT9" s="127">
        <v>29732.239</v>
      </c>
      <c r="CU9" s="127">
        <v>891.967</v>
      </c>
      <c r="CV9" s="142">
        <v>9.730687040612713</v>
      </c>
      <c r="CW9" s="127">
        <v>38280.433</v>
      </c>
      <c r="CX9" s="127">
        <v>1148.413</v>
      </c>
      <c r="CY9" s="142">
        <v>11.723685319864991</v>
      </c>
    </row>
    <row r="10" spans="1:103" ht="12.75">
      <c r="A10" s="92" t="s">
        <v>35</v>
      </c>
      <c r="B10" s="10">
        <v>1199.508</v>
      </c>
      <c r="C10" s="10">
        <v>119.95</v>
      </c>
      <c r="D10" s="6">
        <v>2.27</v>
      </c>
      <c r="E10" s="10">
        <v>1233.714</v>
      </c>
      <c r="F10" s="10">
        <v>123.371</v>
      </c>
      <c r="G10" s="6">
        <v>2.163</v>
      </c>
      <c r="H10" s="10">
        <v>1608.464</v>
      </c>
      <c r="I10" s="10">
        <v>160.846</v>
      </c>
      <c r="J10" s="6">
        <v>2.555</v>
      </c>
      <c r="K10" s="10">
        <v>1578.467</v>
      </c>
      <c r="L10" s="10">
        <v>157.846</v>
      </c>
      <c r="M10" s="6">
        <v>2.509</v>
      </c>
      <c r="N10" s="10">
        <v>2045.749</v>
      </c>
      <c r="O10" s="10">
        <v>204.574</v>
      </c>
      <c r="P10" s="6">
        <v>3.113</v>
      </c>
      <c r="Q10" s="10">
        <v>2050.306</v>
      </c>
      <c r="R10" s="10">
        <v>205.03</v>
      </c>
      <c r="S10" s="6">
        <v>2.986</v>
      </c>
      <c r="T10" s="10">
        <v>1955.504</v>
      </c>
      <c r="U10" s="10">
        <v>195.55</v>
      </c>
      <c r="V10" s="6">
        <v>2.693</v>
      </c>
      <c r="W10" s="10">
        <v>2567.03</v>
      </c>
      <c r="X10" s="10">
        <v>256.703</v>
      </c>
      <c r="Y10" s="6">
        <v>3.306</v>
      </c>
      <c r="Z10" s="10">
        <v>2395.911</v>
      </c>
      <c r="AA10" s="10">
        <v>239.591</v>
      </c>
      <c r="AB10" s="6">
        <v>3.008</v>
      </c>
      <c r="AC10" s="10">
        <v>2474.616</v>
      </c>
      <c r="AD10" s="10">
        <v>247.461</v>
      </c>
      <c r="AE10" s="6">
        <v>2.976</v>
      </c>
      <c r="AF10" s="10">
        <v>2690.464</v>
      </c>
      <c r="AG10" s="10">
        <v>269.046</v>
      </c>
      <c r="AH10" s="6">
        <v>3.197</v>
      </c>
      <c r="AI10" s="12">
        <v>2494.05543642</v>
      </c>
      <c r="AJ10" s="12">
        <v>249.40554364200003</v>
      </c>
      <c r="AK10" s="114">
        <v>2.81643184388448</v>
      </c>
      <c r="AL10" s="12">
        <v>2788</v>
      </c>
      <c r="AM10" s="12">
        <v>279</v>
      </c>
      <c r="AN10" s="12">
        <v>3</v>
      </c>
      <c r="AO10" s="127">
        <v>3413.8685771799996</v>
      </c>
      <c r="AP10" s="127">
        <v>341.386857718</v>
      </c>
      <c r="AQ10" s="142">
        <v>1596.2652208298653</v>
      </c>
      <c r="AR10" s="127">
        <v>4488.88665801</v>
      </c>
      <c r="AS10" s="127">
        <v>448.88866580100006</v>
      </c>
      <c r="AT10" s="142">
        <v>4.740158522134524</v>
      </c>
      <c r="AU10" s="127">
        <v>3412.89283824</v>
      </c>
      <c r="AV10" s="127">
        <v>341.289283824</v>
      </c>
      <c r="AW10" s="142">
        <v>3.3531628524824746</v>
      </c>
      <c r="AX10" s="127">
        <v>3985.72088056</v>
      </c>
      <c r="AY10" s="127">
        <v>398.572088056</v>
      </c>
      <c r="AZ10" s="142">
        <v>3.776969188333616</v>
      </c>
      <c r="BA10" s="127">
        <v>5286.11025987</v>
      </c>
      <c r="BB10" s="127">
        <v>528.611025987</v>
      </c>
      <c r="BC10" s="142">
        <v>4.6737122029252385</v>
      </c>
      <c r="BD10" s="127">
        <v>6192.52779569</v>
      </c>
      <c r="BE10" s="127">
        <v>619.252779569</v>
      </c>
      <c r="BF10" s="142">
        <v>5.232417134254375</v>
      </c>
      <c r="BG10" s="127">
        <v>4200.86351079</v>
      </c>
      <c r="BH10" s="127">
        <v>420.086351079</v>
      </c>
      <c r="BI10" s="142">
        <v>3.1551940247413617</v>
      </c>
      <c r="BJ10" s="127">
        <v>4943.94273614</v>
      </c>
      <c r="BK10" s="127">
        <v>494.3942736140001</v>
      </c>
      <c r="BL10" s="142">
        <v>3.5226987843707467</v>
      </c>
      <c r="BM10" s="127">
        <v>5112.88301971</v>
      </c>
      <c r="BN10" s="127">
        <v>511.288301971</v>
      </c>
      <c r="BO10" s="142">
        <v>3.5204771414726848</v>
      </c>
      <c r="BP10" s="127">
        <v>5344.16511304</v>
      </c>
      <c r="BQ10" s="127">
        <v>534.416511304</v>
      </c>
      <c r="BR10" s="142">
        <v>3.5583639566625336</v>
      </c>
      <c r="BS10" s="127">
        <v>5438.614179</v>
      </c>
      <c r="BT10" s="127">
        <v>543.8614179</v>
      </c>
      <c r="BU10" s="142">
        <v>3.3843324463684668</v>
      </c>
      <c r="BV10" s="127">
        <v>6842.50712328</v>
      </c>
      <c r="BW10" s="127">
        <v>684.2507123280001</v>
      </c>
      <c r="BX10" s="142">
        <v>3.961867508854943</v>
      </c>
      <c r="BY10" s="127">
        <v>7621.12907472</v>
      </c>
      <c r="BZ10" s="127">
        <v>762.1129074720001</v>
      </c>
      <c r="CA10" s="142">
        <v>4.009384101387795</v>
      </c>
      <c r="CB10" s="127">
        <v>7675.28485309</v>
      </c>
      <c r="CC10" s="127">
        <v>768.4727327989999</v>
      </c>
      <c r="CD10" s="142">
        <v>3.79587031265404</v>
      </c>
      <c r="CE10" s="127">
        <v>8156.73646692</v>
      </c>
      <c r="CF10" s="127">
        <v>815.6713060740001</v>
      </c>
      <c r="CG10" s="142">
        <v>3.628318968517391</v>
      </c>
      <c r="CH10" s="127">
        <v>8251.03386038</v>
      </c>
      <c r="CI10" s="127">
        <v>825.10338604</v>
      </c>
      <c r="CJ10" s="142">
        <v>3.6172777018020845</v>
      </c>
      <c r="CK10" s="127">
        <v>8262.92</v>
      </c>
      <c r="CL10" s="127">
        <v>826.292</v>
      </c>
      <c r="CM10" s="142">
        <v>3.27263174392194</v>
      </c>
      <c r="CN10" s="127">
        <v>8963.734</v>
      </c>
      <c r="CO10" s="127">
        <v>896.373</v>
      </c>
      <c r="CP10" s="142">
        <v>3.1394692314094175</v>
      </c>
      <c r="CQ10" s="127">
        <v>9072.785</v>
      </c>
      <c r="CR10" s="127">
        <v>907.279</v>
      </c>
      <c r="CS10" s="142">
        <v>3.0159298338991456</v>
      </c>
      <c r="CT10" s="127">
        <v>8722.081</v>
      </c>
      <c r="CU10" s="127">
        <v>872.208</v>
      </c>
      <c r="CV10" s="142">
        <v>2.854539160467342</v>
      </c>
      <c r="CW10" s="127">
        <v>8610.467</v>
      </c>
      <c r="CX10" s="127">
        <v>861.047</v>
      </c>
      <c r="CY10" s="142">
        <v>2.637023608512526</v>
      </c>
    </row>
    <row r="11" spans="1:103" ht="12.75">
      <c r="A11" s="92" t="s">
        <v>213</v>
      </c>
      <c r="B11" s="10">
        <v>625.891</v>
      </c>
      <c r="C11" s="10">
        <v>187.767</v>
      </c>
      <c r="D11" s="6">
        <v>1.184</v>
      </c>
      <c r="E11" s="10">
        <v>740.95</v>
      </c>
      <c r="F11" s="10">
        <v>222.285</v>
      </c>
      <c r="G11" s="6">
        <v>1.299</v>
      </c>
      <c r="H11" s="10">
        <v>1235.352</v>
      </c>
      <c r="I11" s="10">
        <v>370.605</v>
      </c>
      <c r="J11" s="6">
        <v>1.963</v>
      </c>
      <c r="K11" s="10">
        <v>899.076</v>
      </c>
      <c r="L11" s="10">
        <v>269.722</v>
      </c>
      <c r="M11" s="6">
        <v>1.429</v>
      </c>
      <c r="N11" s="10">
        <v>794.603</v>
      </c>
      <c r="O11" s="10">
        <v>238.38</v>
      </c>
      <c r="P11" s="6">
        <v>1.209</v>
      </c>
      <c r="Q11" s="10">
        <v>588.178</v>
      </c>
      <c r="R11" s="10">
        <v>176.453</v>
      </c>
      <c r="S11" s="6">
        <v>0.856</v>
      </c>
      <c r="T11" s="10">
        <v>577.424</v>
      </c>
      <c r="U11" s="10">
        <v>173.227</v>
      </c>
      <c r="V11" s="6">
        <v>0.795</v>
      </c>
      <c r="W11" s="10">
        <v>554.515</v>
      </c>
      <c r="X11" s="10">
        <v>166.354</v>
      </c>
      <c r="Y11" s="6">
        <v>0.714</v>
      </c>
      <c r="Z11" s="10">
        <v>561.111</v>
      </c>
      <c r="AA11" s="10">
        <v>168.333</v>
      </c>
      <c r="AB11" s="6">
        <v>0.704</v>
      </c>
      <c r="AC11" s="10">
        <v>630.866</v>
      </c>
      <c r="AD11" s="10">
        <v>189.259</v>
      </c>
      <c r="AE11" s="6">
        <v>0.758</v>
      </c>
      <c r="AF11" s="10">
        <v>716.192</v>
      </c>
      <c r="AG11" s="10">
        <v>214.857</v>
      </c>
      <c r="AH11" s="6">
        <v>0.851</v>
      </c>
      <c r="AI11" s="12">
        <v>831.30436723</v>
      </c>
      <c r="AJ11" s="12">
        <v>249.391310169</v>
      </c>
      <c r="AK11" s="114">
        <v>0.9387570370879808</v>
      </c>
      <c r="AL11" s="12">
        <v>834</v>
      </c>
      <c r="AM11" s="12">
        <v>250</v>
      </c>
      <c r="AN11" s="12">
        <v>0.9</v>
      </c>
      <c r="AO11" s="127">
        <v>857.47947602</v>
      </c>
      <c r="AP11" s="127">
        <v>257.243842806</v>
      </c>
      <c r="AQ11" s="142">
        <v>400.942401326064</v>
      </c>
      <c r="AR11" s="127">
        <v>1396.4402966199998</v>
      </c>
      <c r="AS11" s="127">
        <v>418.93208898599994</v>
      </c>
      <c r="AT11" s="142">
        <v>1.4746080435922222</v>
      </c>
      <c r="AU11" s="127">
        <v>1174.67271795</v>
      </c>
      <c r="AV11" s="127">
        <v>352.40181538499996</v>
      </c>
      <c r="AW11" s="142">
        <v>1.154114444356772</v>
      </c>
      <c r="AX11" s="127">
        <v>1295.65154554</v>
      </c>
      <c r="AY11" s="127">
        <v>388.695463662</v>
      </c>
      <c r="AZ11" s="142">
        <v>1.2277919385147325</v>
      </c>
      <c r="BA11" s="127">
        <v>1481.38936016</v>
      </c>
      <c r="BB11" s="127">
        <v>444.41680804800006</v>
      </c>
      <c r="BC11" s="142">
        <v>1.309769790922536</v>
      </c>
      <c r="BD11" s="127">
        <v>1695.12469117</v>
      </c>
      <c r="BE11" s="127">
        <v>508.537407351</v>
      </c>
      <c r="BF11" s="142">
        <v>1.4323067689657858</v>
      </c>
      <c r="BG11" s="127">
        <v>1984.6542981300001</v>
      </c>
      <c r="BH11" s="127">
        <v>595.396289439</v>
      </c>
      <c r="BI11" s="142">
        <v>1.4906386190727328</v>
      </c>
      <c r="BJ11" s="127">
        <v>2029.5881241400002</v>
      </c>
      <c r="BK11" s="127">
        <v>608.876437242</v>
      </c>
      <c r="BL11" s="142">
        <v>1.446138840852226</v>
      </c>
      <c r="BM11" s="127">
        <v>1993.3746989</v>
      </c>
      <c r="BN11" s="127">
        <v>598.01240967</v>
      </c>
      <c r="BO11" s="142">
        <v>1.3725387486501661</v>
      </c>
      <c r="BP11" s="127">
        <v>2137.2453573</v>
      </c>
      <c r="BQ11" s="127">
        <v>641.17360719</v>
      </c>
      <c r="BR11" s="142">
        <v>1.4230654714248787</v>
      </c>
      <c r="BS11" s="127">
        <v>2214.10152027</v>
      </c>
      <c r="BT11" s="127">
        <v>664.2304560809999</v>
      </c>
      <c r="BU11" s="142">
        <v>1.3777876804604106</v>
      </c>
      <c r="BV11" s="127">
        <v>2091.11670961</v>
      </c>
      <c r="BW11" s="127">
        <v>627.3350128829999</v>
      </c>
      <c r="BX11" s="142">
        <v>1.2107736535400462</v>
      </c>
      <c r="BY11" s="127">
        <v>2143.22713087</v>
      </c>
      <c r="BZ11" s="127">
        <v>642.9681392609999</v>
      </c>
      <c r="CA11" s="142">
        <v>1.1275259479172204</v>
      </c>
      <c r="CB11" s="127">
        <v>2253.69748347</v>
      </c>
      <c r="CC11" s="127">
        <v>678.712905401</v>
      </c>
      <c r="CD11" s="142">
        <v>1.1145831763837184</v>
      </c>
      <c r="CE11" s="127">
        <v>2985.4966586600003</v>
      </c>
      <c r="CF11" s="127">
        <v>895.6476356239999</v>
      </c>
      <c r="CG11" s="142">
        <v>1.328023064247861</v>
      </c>
      <c r="CH11" s="127">
        <v>2920.7929372699996</v>
      </c>
      <c r="CI11" s="127">
        <v>876.23788118</v>
      </c>
      <c r="CJ11" s="142">
        <v>1.2804842814063064</v>
      </c>
      <c r="CK11" s="127">
        <v>2663.742</v>
      </c>
      <c r="CL11" s="127">
        <v>799.123</v>
      </c>
      <c r="CM11" s="142">
        <v>1.055007990736703</v>
      </c>
      <c r="CN11" s="127">
        <v>3062.516</v>
      </c>
      <c r="CO11" s="127">
        <v>918.755</v>
      </c>
      <c r="CP11" s="142">
        <v>1.0726193741022485</v>
      </c>
      <c r="CQ11" s="127">
        <v>2943.151</v>
      </c>
      <c r="CR11" s="127">
        <v>882.945</v>
      </c>
      <c r="CS11" s="142">
        <v>0.9783475423004185</v>
      </c>
      <c r="CT11" s="127">
        <v>2883.043</v>
      </c>
      <c r="CU11" s="127">
        <v>864.913</v>
      </c>
      <c r="CV11" s="142">
        <v>0.9435545421799277</v>
      </c>
      <c r="CW11" s="127">
        <v>2462.127</v>
      </c>
      <c r="CX11" s="127">
        <v>738.638</v>
      </c>
      <c r="CY11" s="142">
        <v>0.7540458637326082</v>
      </c>
    </row>
    <row r="12" spans="1:103" ht="12.75">
      <c r="A12" s="92" t="s">
        <v>214</v>
      </c>
      <c r="B12" s="10">
        <v>253.95</v>
      </c>
      <c r="C12" s="10">
        <v>126.975</v>
      </c>
      <c r="D12" s="6">
        <v>0.48</v>
      </c>
      <c r="E12" s="10">
        <v>242.624</v>
      </c>
      <c r="F12" s="10">
        <v>121.312</v>
      </c>
      <c r="G12" s="6">
        <v>0.425</v>
      </c>
      <c r="H12" s="10">
        <v>253.911</v>
      </c>
      <c r="I12" s="10">
        <v>126.955</v>
      </c>
      <c r="J12" s="6">
        <v>0.403</v>
      </c>
      <c r="K12" s="10">
        <v>313.771</v>
      </c>
      <c r="L12" s="10">
        <v>156.885</v>
      </c>
      <c r="M12" s="6">
        <v>0.498</v>
      </c>
      <c r="N12" s="10">
        <v>309.932</v>
      </c>
      <c r="O12" s="10">
        <v>154.966</v>
      </c>
      <c r="P12" s="6">
        <v>0.471</v>
      </c>
      <c r="Q12" s="10">
        <v>382.852</v>
      </c>
      <c r="R12" s="10">
        <v>191.426</v>
      </c>
      <c r="S12" s="6">
        <v>0.557</v>
      </c>
      <c r="T12" s="10">
        <v>342.075</v>
      </c>
      <c r="U12" s="10">
        <v>171.037</v>
      </c>
      <c r="V12" s="6">
        <v>0.471</v>
      </c>
      <c r="W12" s="10">
        <v>329.914</v>
      </c>
      <c r="X12" s="10">
        <v>164.957</v>
      </c>
      <c r="Y12" s="6">
        <v>0.424</v>
      </c>
      <c r="Z12" s="10">
        <v>394.076</v>
      </c>
      <c r="AA12" s="10">
        <v>197.038</v>
      </c>
      <c r="AB12" s="6">
        <v>0.494</v>
      </c>
      <c r="AC12" s="10">
        <v>432.922</v>
      </c>
      <c r="AD12" s="10">
        <v>216.461</v>
      </c>
      <c r="AE12" s="6">
        <v>0.52</v>
      </c>
      <c r="AF12" s="10">
        <v>396.974</v>
      </c>
      <c r="AG12" s="10">
        <v>198.487</v>
      </c>
      <c r="AH12" s="6">
        <v>0.471</v>
      </c>
      <c r="AI12" s="12">
        <v>498.62300345</v>
      </c>
      <c r="AJ12" s="12">
        <v>249.311501725</v>
      </c>
      <c r="AK12" s="114">
        <v>0.5630739736185278</v>
      </c>
      <c r="AL12" s="12">
        <v>532</v>
      </c>
      <c r="AM12" s="12">
        <v>266</v>
      </c>
      <c r="AN12" s="12">
        <v>0.6</v>
      </c>
      <c r="AO12" s="127">
        <v>548.63589161</v>
      </c>
      <c r="AP12" s="127">
        <v>274.317945805</v>
      </c>
      <c r="AQ12" s="142">
        <v>256.53254449515117</v>
      </c>
      <c r="AR12" s="127">
        <v>708.3864274800001</v>
      </c>
      <c r="AS12" s="127">
        <v>354.19321374000003</v>
      </c>
      <c r="AT12" s="142">
        <v>0.7480393730128955</v>
      </c>
      <c r="AU12" s="127">
        <v>727.37497664</v>
      </c>
      <c r="AV12" s="127">
        <v>363.68748832</v>
      </c>
      <c r="AW12" s="142">
        <v>0.7146449850890516</v>
      </c>
      <c r="AX12" s="127">
        <v>681.31790361</v>
      </c>
      <c r="AY12" s="127">
        <v>340.658951805</v>
      </c>
      <c r="AZ12" s="142">
        <v>0.6456339534326517</v>
      </c>
      <c r="BA12" s="127">
        <v>785.24107842</v>
      </c>
      <c r="BB12" s="127">
        <v>392.62053921</v>
      </c>
      <c r="BC12" s="142">
        <v>0.6942705751544395</v>
      </c>
      <c r="BD12" s="127">
        <v>915.98008412</v>
      </c>
      <c r="BE12" s="127">
        <v>457.99004206</v>
      </c>
      <c r="BF12" s="142">
        <v>0.7739634031390272</v>
      </c>
      <c r="BG12" s="127">
        <v>693.43056725</v>
      </c>
      <c r="BH12" s="127">
        <v>346.715283625</v>
      </c>
      <c r="BI12" s="142">
        <v>0.5208233918432553</v>
      </c>
      <c r="BJ12" s="127">
        <v>706.30532226</v>
      </c>
      <c r="BK12" s="127">
        <v>353.15266113</v>
      </c>
      <c r="BL12" s="142">
        <v>0.5032624835906744</v>
      </c>
      <c r="BM12" s="127">
        <v>802.7993529600001</v>
      </c>
      <c r="BN12" s="127">
        <v>401.39967648000004</v>
      </c>
      <c r="BO12" s="142">
        <v>0.5527677360091537</v>
      </c>
      <c r="BP12" s="127">
        <v>756.1086795499999</v>
      </c>
      <c r="BQ12" s="127">
        <v>378.05433977499996</v>
      </c>
      <c r="BR12" s="142">
        <v>0.5034481187838785</v>
      </c>
      <c r="BS12" s="127">
        <v>816.01248387</v>
      </c>
      <c r="BT12" s="127">
        <v>408.006241935</v>
      </c>
      <c r="BU12" s="142">
        <v>0.5077869903819419</v>
      </c>
      <c r="BV12" s="127">
        <v>932.81107022</v>
      </c>
      <c r="BW12" s="127">
        <v>466.40553511</v>
      </c>
      <c r="BX12" s="142">
        <v>0.5401052281598911</v>
      </c>
      <c r="BY12" s="127">
        <v>1127.46947488</v>
      </c>
      <c r="BZ12" s="127">
        <v>563.73473744</v>
      </c>
      <c r="CA12" s="142">
        <v>0.5931480943392891</v>
      </c>
      <c r="CB12" s="127">
        <v>913.1075240700001</v>
      </c>
      <c r="CC12" s="127">
        <v>458.944569025</v>
      </c>
      <c r="CD12" s="142">
        <v>0.4515842485615309</v>
      </c>
      <c r="CE12" s="127">
        <v>1237.40697826</v>
      </c>
      <c r="CF12" s="127">
        <v>618.702958995</v>
      </c>
      <c r="CG12" s="142">
        <v>0.550429357280911</v>
      </c>
      <c r="CH12" s="127">
        <v>1393.04492626</v>
      </c>
      <c r="CI12" s="127">
        <v>696.5224631250001</v>
      </c>
      <c r="CJ12" s="142">
        <v>0.6107150248849853</v>
      </c>
      <c r="CK12" s="127">
        <v>1695.961</v>
      </c>
      <c r="CL12" s="127">
        <v>847.981</v>
      </c>
      <c r="CM12" s="142">
        <v>0.6717063465522597</v>
      </c>
      <c r="CN12" s="127">
        <v>1654.835</v>
      </c>
      <c r="CO12" s="127">
        <v>827.418</v>
      </c>
      <c r="CP12" s="142">
        <v>0.5795914476667205</v>
      </c>
      <c r="CQ12" s="127">
        <v>1714.522</v>
      </c>
      <c r="CR12" s="127">
        <v>857.261</v>
      </c>
      <c r="CS12" s="142">
        <v>0.5699328321652536</v>
      </c>
      <c r="CT12" s="127">
        <v>1651.499</v>
      </c>
      <c r="CU12" s="127">
        <v>825.75</v>
      </c>
      <c r="CV12" s="142">
        <v>0.5404981413234587</v>
      </c>
      <c r="CW12" s="127">
        <v>1600.123</v>
      </c>
      <c r="CX12" s="127">
        <v>800.062</v>
      </c>
      <c r="CY12" s="142">
        <v>0.4900503221862285</v>
      </c>
    </row>
    <row r="13" spans="1:103" ht="12.75">
      <c r="A13" s="92" t="s">
        <v>215</v>
      </c>
      <c r="B13" s="10">
        <v>209.203</v>
      </c>
      <c r="C13" s="10">
        <v>146.442</v>
      </c>
      <c r="D13" s="6">
        <v>0.395</v>
      </c>
      <c r="E13" s="10">
        <v>247.618</v>
      </c>
      <c r="F13" s="10">
        <v>173.333</v>
      </c>
      <c r="G13" s="6">
        <v>0.434</v>
      </c>
      <c r="H13" s="10">
        <v>260.121</v>
      </c>
      <c r="I13" s="10">
        <v>182.084</v>
      </c>
      <c r="J13" s="6">
        <v>0.413</v>
      </c>
      <c r="K13" s="10">
        <v>262.461</v>
      </c>
      <c r="L13" s="10">
        <v>183.723</v>
      </c>
      <c r="M13" s="6">
        <v>0.417</v>
      </c>
      <c r="N13" s="10">
        <v>325.395</v>
      </c>
      <c r="O13" s="10">
        <v>227.776</v>
      </c>
      <c r="P13" s="6">
        <v>0.495</v>
      </c>
      <c r="Q13" s="10">
        <v>305.522</v>
      </c>
      <c r="R13" s="10">
        <v>213.866</v>
      </c>
      <c r="S13" s="6">
        <v>0.444</v>
      </c>
      <c r="T13" s="10">
        <v>343.081</v>
      </c>
      <c r="U13" s="10">
        <v>240.157</v>
      </c>
      <c r="V13" s="6">
        <v>0.472</v>
      </c>
      <c r="W13" s="10">
        <v>330.716</v>
      </c>
      <c r="X13" s="10">
        <v>231.501</v>
      </c>
      <c r="Y13" s="6">
        <v>0.425</v>
      </c>
      <c r="Z13" s="10">
        <v>375.008</v>
      </c>
      <c r="AA13" s="10">
        <v>262.505</v>
      </c>
      <c r="AB13" s="6">
        <v>0.47</v>
      </c>
      <c r="AC13" s="10">
        <v>386.266</v>
      </c>
      <c r="AD13" s="10">
        <v>270.386</v>
      </c>
      <c r="AE13" s="6">
        <v>0.464</v>
      </c>
      <c r="AF13" s="10">
        <v>372.18</v>
      </c>
      <c r="AG13" s="10">
        <v>260.526</v>
      </c>
      <c r="AH13" s="6">
        <v>0.442</v>
      </c>
      <c r="AI13" s="12">
        <v>411.74213205</v>
      </c>
      <c r="AJ13" s="12">
        <v>288.219492435</v>
      </c>
      <c r="AK13" s="114">
        <v>0.4649630618632425</v>
      </c>
      <c r="AL13" s="12">
        <v>425</v>
      </c>
      <c r="AM13" s="12">
        <v>297</v>
      </c>
      <c r="AN13" s="12">
        <v>0.5</v>
      </c>
      <c r="AO13" s="127">
        <v>411.57482139999996</v>
      </c>
      <c r="AP13" s="127">
        <v>288.10237498</v>
      </c>
      <c r="AQ13" s="142">
        <v>192.4451859575622</v>
      </c>
      <c r="AR13" s="127">
        <v>450.39895784</v>
      </c>
      <c r="AS13" s="127">
        <v>315.27927048799995</v>
      </c>
      <c r="AT13" s="142">
        <v>0.4756106850138758</v>
      </c>
      <c r="AU13" s="127">
        <v>804.3269384299999</v>
      </c>
      <c r="AV13" s="127">
        <v>563.0288569009999</v>
      </c>
      <c r="AW13" s="142">
        <v>0.7902501892163936</v>
      </c>
      <c r="AX13" s="127">
        <v>838.45988401</v>
      </c>
      <c r="AY13" s="127">
        <v>586.9219188069999</v>
      </c>
      <c r="AZ13" s="142">
        <v>0.7945456399130996</v>
      </c>
      <c r="BA13" s="127">
        <v>893.7976584400001</v>
      </c>
      <c r="BB13" s="127">
        <v>625.658360908</v>
      </c>
      <c r="BC13" s="142">
        <v>0.7902508305416553</v>
      </c>
      <c r="BD13" s="127">
        <v>990.08509025</v>
      </c>
      <c r="BE13" s="127">
        <v>693.059563175</v>
      </c>
      <c r="BF13" s="142">
        <v>0.8365789159960726</v>
      </c>
      <c r="BG13" s="127">
        <v>981.07359738</v>
      </c>
      <c r="BH13" s="127">
        <v>686.751518166</v>
      </c>
      <c r="BI13" s="142">
        <v>0.736866966597247</v>
      </c>
      <c r="BJ13" s="127">
        <v>988.62219153</v>
      </c>
      <c r="BK13" s="127">
        <v>692.035534071</v>
      </c>
      <c r="BL13" s="142">
        <v>0.7044212237425185</v>
      </c>
      <c r="BM13" s="127">
        <v>986.57855243</v>
      </c>
      <c r="BN13" s="127">
        <v>690.604986701</v>
      </c>
      <c r="BO13" s="142">
        <v>0.6793089590956503</v>
      </c>
      <c r="BP13" s="127">
        <v>1085.5681123699999</v>
      </c>
      <c r="BQ13" s="127">
        <v>759.8976786589999</v>
      </c>
      <c r="BR13" s="142">
        <v>0.7228156993379703</v>
      </c>
      <c r="BS13" s="127">
        <v>1136.68253306</v>
      </c>
      <c r="BT13" s="127">
        <v>795.677773142</v>
      </c>
      <c r="BU13" s="142">
        <v>0.7073330542014268</v>
      </c>
      <c r="BV13" s="127">
        <v>1248.97444609</v>
      </c>
      <c r="BW13" s="127">
        <v>874.2821122629999</v>
      </c>
      <c r="BX13" s="142">
        <v>0.7231664049743926</v>
      </c>
      <c r="BY13" s="127">
        <v>1297.36970286</v>
      </c>
      <c r="BZ13" s="127">
        <v>908.1587920019998</v>
      </c>
      <c r="CA13" s="142">
        <v>0.6825305554164491</v>
      </c>
      <c r="CB13" s="127">
        <v>1226.18107981</v>
      </c>
      <c r="CC13" s="127">
        <v>859.8177735169999</v>
      </c>
      <c r="CD13" s="142">
        <v>0.6064171490540868</v>
      </c>
      <c r="CE13" s="127">
        <v>1421.05217896</v>
      </c>
      <c r="CF13" s="127">
        <v>994.73547602</v>
      </c>
      <c r="CG13" s="142">
        <v>0.6321193037293831</v>
      </c>
      <c r="CH13" s="127">
        <v>1589.0035315100001</v>
      </c>
      <c r="CI13" s="127">
        <v>1112.3024720570002</v>
      </c>
      <c r="CJ13" s="142">
        <v>0.6966238582798852</v>
      </c>
      <c r="CK13" s="127">
        <v>1969.512</v>
      </c>
      <c r="CL13" s="127">
        <v>1378.659</v>
      </c>
      <c r="CM13" s="142">
        <v>0.7800496060999246</v>
      </c>
      <c r="CN13" s="127">
        <v>1412.852</v>
      </c>
      <c r="CO13" s="127">
        <v>988.996</v>
      </c>
      <c r="CP13" s="142">
        <v>0.49483902384154405</v>
      </c>
      <c r="CQ13" s="127">
        <v>1480.32</v>
      </c>
      <c r="CR13" s="127">
        <v>1036.224</v>
      </c>
      <c r="CS13" s="142">
        <v>0.4920805741255395</v>
      </c>
      <c r="CT13" s="127">
        <v>1462.777</v>
      </c>
      <c r="CU13" s="127">
        <v>1023.944</v>
      </c>
      <c r="CV13" s="142">
        <v>0.47873371383858243</v>
      </c>
      <c r="CW13" s="127">
        <v>1597.605</v>
      </c>
      <c r="CX13" s="127">
        <v>1118.324</v>
      </c>
      <c r="CY13" s="142">
        <v>0.4892791647744139</v>
      </c>
    </row>
    <row r="14" spans="1:103" ht="13.5" thickBot="1">
      <c r="A14" s="92" t="s">
        <v>216</v>
      </c>
      <c r="B14" s="10">
        <v>1840.995</v>
      </c>
      <c r="C14" s="10">
        <v>1840.995</v>
      </c>
      <c r="D14" s="6">
        <v>3.484</v>
      </c>
      <c r="E14" s="10">
        <v>1699.815</v>
      </c>
      <c r="F14" s="10">
        <v>1699.815</v>
      </c>
      <c r="G14" s="6">
        <v>2.98</v>
      </c>
      <c r="H14" s="10">
        <v>1658.433</v>
      </c>
      <c r="I14" s="10">
        <v>1658.433</v>
      </c>
      <c r="J14" s="6">
        <v>2.635</v>
      </c>
      <c r="K14" s="10">
        <v>1993.347</v>
      </c>
      <c r="L14" s="10">
        <v>1993.347</v>
      </c>
      <c r="M14" s="6">
        <v>3.169</v>
      </c>
      <c r="N14" s="10">
        <v>1904.546</v>
      </c>
      <c r="O14" s="10">
        <v>1904.546</v>
      </c>
      <c r="P14" s="6">
        <v>2.898</v>
      </c>
      <c r="Q14" s="10">
        <v>2159.552</v>
      </c>
      <c r="R14" s="10">
        <v>2159.552</v>
      </c>
      <c r="S14" s="6">
        <v>3.145</v>
      </c>
      <c r="T14" s="10">
        <v>2311.871</v>
      </c>
      <c r="U14" s="10">
        <v>2311.871</v>
      </c>
      <c r="V14" s="6">
        <v>3.184</v>
      </c>
      <c r="W14" s="10">
        <v>2327.983</v>
      </c>
      <c r="X14" s="10">
        <v>2327.983</v>
      </c>
      <c r="Y14" s="6">
        <v>2.998</v>
      </c>
      <c r="Z14" s="10">
        <v>2375.526</v>
      </c>
      <c r="AA14" s="10">
        <v>2375.526</v>
      </c>
      <c r="AB14" s="6">
        <v>2.982</v>
      </c>
      <c r="AC14" s="10">
        <v>2507.573</v>
      </c>
      <c r="AD14" s="10">
        <v>2507.573</v>
      </c>
      <c r="AE14" s="6">
        <v>3.016</v>
      </c>
      <c r="AF14" s="10">
        <v>2718.833</v>
      </c>
      <c r="AG14" s="10">
        <v>2718.833</v>
      </c>
      <c r="AH14" s="6">
        <v>3.231</v>
      </c>
      <c r="AI14" s="115">
        <v>2763.95819308</v>
      </c>
      <c r="AJ14" s="115">
        <v>2763.95819308</v>
      </c>
      <c r="AK14" s="116">
        <v>3.121221668324219</v>
      </c>
      <c r="AL14" s="115">
        <v>2963</v>
      </c>
      <c r="AM14" s="115">
        <v>2963</v>
      </c>
      <c r="AN14" s="115">
        <v>3.2</v>
      </c>
      <c r="AO14" s="143">
        <v>2987.2749249699996</v>
      </c>
      <c r="AP14" s="143">
        <v>2987.2749249699996</v>
      </c>
      <c r="AQ14" s="142">
        <v>1396.7974923409984</v>
      </c>
      <c r="AR14" s="143">
        <v>2884.5294119</v>
      </c>
      <c r="AS14" s="143">
        <v>2884.5294119</v>
      </c>
      <c r="AT14" s="142">
        <v>3.0459950798194138</v>
      </c>
      <c r="AU14" s="143">
        <v>3422.3080290300004</v>
      </c>
      <c r="AV14" s="143">
        <v>3422.3080290300004</v>
      </c>
      <c r="AW14" s="142">
        <v>3.3624132654026604</v>
      </c>
      <c r="AX14" s="143">
        <v>4320.25974916</v>
      </c>
      <c r="AY14" s="143">
        <v>4320.25974916</v>
      </c>
      <c r="AZ14" s="142">
        <v>4.093986620528883</v>
      </c>
      <c r="BA14" s="143">
        <v>4643.11577572</v>
      </c>
      <c r="BB14" s="143">
        <v>4643.11577572</v>
      </c>
      <c r="BC14" s="142">
        <v>4.105208895342059</v>
      </c>
      <c r="BD14" s="143">
        <v>4871.57179508</v>
      </c>
      <c r="BE14" s="143">
        <v>4871.57179508</v>
      </c>
      <c r="BF14" s="142">
        <v>4.116266664005617</v>
      </c>
      <c r="BG14" s="143">
        <v>4157.60602752</v>
      </c>
      <c r="BH14" s="143">
        <v>4157.60602752</v>
      </c>
      <c r="BI14" s="142">
        <v>3.122704096804335</v>
      </c>
      <c r="BJ14" s="143">
        <v>4321.44961129</v>
      </c>
      <c r="BK14" s="143">
        <v>4321.44961129</v>
      </c>
      <c r="BL14" s="142">
        <v>3.0791548577474535</v>
      </c>
      <c r="BM14" s="143">
        <v>4476.23586066</v>
      </c>
      <c r="BN14" s="143">
        <v>4476.23586066</v>
      </c>
      <c r="BO14" s="142">
        <v>3.0821135485684654</v>
      </c>
      <c r="BP14" s="143">
        <v>4613.697980819999</v>
      </c>
      <c r="BQ14" s="143">
        <v>4613.697980819999</v>
      </c>
      <c r="BR14" s="142">
        <v>3.071989030020397</v>
      </c>
      <c r="BS14" s="143">
        <v>5069.870316590001</v>
      </c>
      <c r="BT14" s="143">
        <v>5069.870316590001</v>
      </c>
      <c r="BU14" s="142">
        <v>3.154871084175855</v>
      </c>
      <c r="BV14" s="143">
        <v>5605.29891687</v>
      </c>
      <c r="BW14" s="143">
        <v>5605.29891687</v>
      </c>
      <c r="BX14" s="142">
        <v>3.2455138527531076</v>
      </c>
      <c r="BY14" s="143">
        <v>5996.63109222</v>
      </c>
      <c r="BZ14" s="143">
        <v>5996.63109222</v>
      </c>
      <c r="CA14" s="142">
        <v>3.1547553029624975</v>
      </c>
      <c r="CB14" s="143">
        <v>6220.04500342</v>
      </c>
      <c r="CC14" s="143">
        <v>6238.95564939</v>
      </c>
      <c r="CD14" s="142">
        <v>3.0761704124047866</v>
      </c>
      <c r="CE14" s="143">
        <v>7078.66351846001</v>
      </c>
      <c r="CF14" s="143">
        <v>7078.66351846001</v>
      </c>
      <c r="CG14" s="142">
        <v>3.1487653450545654</v>
      </c>
      <c r="CH14" s="143">
        <v>7937.107221880001</v>
      </c>
      <c r="CI14" s="143">
        <v>7937.107221880001</v>
      </c>
      <c r="CJ14" s="142">
        <v>3.4796513329538743</v>
      </c>
      <c r="CK14" s="143">
        <v>9215.624</v>
      </c>
      <c r="CL14" s="143">
        <v>9215.624</v>
      </c>
      <c r="CM14" s="142">
        <v>3.649961955634193</v>
      </c>
      <c r="CN14" s="143">
        <v>10601.219</v>
      </c>
      <c r="CO14" s="143">
        <v>10601</v>
      </c>
      <c r="CP14" s="142">
        <v>3.71298399371656</v>
      </c>
      <c r="CQ14" s="143">
        <v>10118.289</v>
      </c>
      <c r="CR14" s="143">
        <v>10118.289</v>
      </c>
      <c r="CS14" s="142">
        <v>3.363471046995333</v>
      </c>
      <c r="CT14" s="143">
        <v>9943.783</v>
      </c>
      <c r="CU14" s="143">
        <v>9943.783</v>
      </c>
      <c r="CV14" s="142">
        <v>3.254374498091616</v>
      </c>
      <c r="CW14" s="143">
        <v>10196.081</v>
      </c>
      <c r="CX14" s="143">
        <v>10196.081</v>
      </c>
      <c r="CY14" s="142">
        <v>3.1226304347146328</v>
      </c>
    </row>
    <row r="15" spans="1:103" s="291" customFormat="1" ht="14.25" thickBot="1" thickTop="1">
      <c r="A15" s="284" t="s">
        <v>162</v>
      </c>
      <c r="B15" s="285">
        <v>52831.219</v>
      </c>
      <c r="C15" s="285">
        <v>2712.064</v>
      </c>
      <c r="D15" s="286">
        <v>100</v>
      </c>
      <c r="E15" s="285">
        <v>57031.09</v>
      </c>
      <c r="F15" s="285">
        <v>2661.432</v>
      </c>
      <c r="G15" s="286">
        <v>100</v>
      </c>
      <c r="H15" s="285">
        <v>62929.978</v>
      </c>
      <c r="I15" s="285">
        <v>2851.69</v>
      </c>
      <c r="J15" s="286">
        <v>100</v>
      </c>
      <c r="K15" s="285">
        <v>62899.518</v>
      </c>
      <c r="L15" s="285">
        <v>3141.774</v>
      </c>
      <c r="M15" s="286">
        <v>100</v>
      </c>
      <c r="N15" s="285">
        <v>65714.694</v>
      </c>
      <c r="O15" s="285">
        <v>3123.792</v>
      </c>
      <c r="P15" s="286">
        <v>100</v>
      </c>
      <c r="Q15" s="285">
        <v>68662.166</v>
      </c>
      <c r="R15" s="285">
        <v>3373.557</v>
      </c>
      <c r="S15" s="286">
        <v>100</v>
      </c>
      <c r="T15" s="285">
        <v>72600.615</v>
      </c>
      <c r="U15" s="285">
        <v>3549.227</v>
      </c>
      <c r="V15" s="286">
        <v>100</v>
      </c>
      <c r="W15" s="285">
        <v>77636.362</v>
      </c>
      <c r="X15" s="285">
        <v>3637.296</v>
      </c>
      <c r="Y15" s="286">
        <v>100</v>
      </c>
      <c r="Z15" s="285">
        <v>79647.06</v>
      </c>
      <c r="AA15" s="285">
        <v>3915.133</v>
      </c>
      <c r="AB15" s="286">
        <v>100</v>
      </c>
      <c r="AC15" s="285">
        <v>83131.325</v>
      </c>
      <c r="AD15" s="285">
        <v>4128.287</v>
      </c>
      <c r="AE15" s="286">
        <v>100</v>
      </c>
      <c r="AF15" s="285">
        <v>84147.866</v>
      </c>
      <c r="AG15" s="285">
        <v>4374.789</v>
      </c>
      <c r="AH15" s="286">
        <v>100</v>
      </c>
      <c r="AI15" s="287">
        <v>88553.72949412999</v>
      </c>
      <c r="AJ15" s="287">
        <v>4545.8242124367</v>
      </c>
      <c r="AK15" s="288">
        <v>100</v>
      </c>
      <c r="AL15" s="287">
        <v>93263</v>
      </c>
      <c r="AM15" s="287">
        <v>4843</v>
      </c>
      <c r="AN15" s="287">
        <v>100</v>
      </c>
      <c r="AO15" s="289">
        <v>96129.074</v>
      </c>
      <c r="AP15" s="289">
        <v>4936.6314856113995</v>
      </c>
      <c r="AQ15" s="290">
        <v>44948.27321780928</v>
      </c>
      <c r="AR15" s="289">
        <v>94685.00310131001</v>
      </c>
      <c r="AS15" s="289">
        <v>5173.0382982204</v>
      </c>
      <c r="AT15" s="290">
        <v>100</v>
      </c>
      <c r="AU15" s="289">
        <v>101781.30285898</v>
      </c>
      <c r="AV15" s="289">
        <v>5901.287287795501</v>
      </c>
      <c r="AW15" s="290">
        <v>100</v>
      </c>
      <c r="AX15" s="289">
        <v>105526.96307058</v>
      </c>
      <c r="AY15" s="289">
        <v>6981.9425549031</v>
      </c>
      <c r="AZ15" s="290">
        <v>100</v>
      </c>
      <c r="BA15" s="289">
        <v>113103.03309992999</v>
      </c>
      <c r="BB15" s="289">
        <v>7662.1113010447</v>
      </c>
      <c r="BC15" s="290">
        <v>100</v>
      </c>
      <c r="BD15" s="289">
        <v>118349.276</v>
      </c>
      <c r="BE15" s="289">
        <v>8209.410924430449</v>
      </c>
      <c r="BF15" s="290">
        <v>100</v>
      </c>
      <c r="BG15" s="289">
        <v>133156.719</v>
      </c>
      <c r="BH15" s="289">
        <v>7237.60111634215</v>
      </c>
      <c r="BI15" s="290">
        <v>100</v>
      </c>
      <c r="BJ15" s="289">
        <v>140387.457</v>
      </c>
      <c r="BK15" s="289">
        <v>7551.06343401685</v>
      </c>
      <c r="BL15" s="290">
        <v>100</v>
      </c>
      <c r="BM15" s="289">
        <v>145232.672</v>
      </c>
      <c r="BN15" s="289">
        <v>7786.19338511465</v>
      </c>
      <c r="BO15" s="290">
        <v>100</v>
      </c>
      <c r="BP15" s="289">
        <v>150184.153</v>
      </c>
      <c r="BQ15" s="289">
        <v>8083.520558583149</v>
      </c>
      <c r="BR15" s="290">
        <v>100</v>
      </c>
      <c r="BS15" s="289">
        <v>160739.312</v>
      </c>
      <c r="BT15" s="289">
        <v>8727.1067373969</v>
      </c>
      <c r="BU15" s="290">
        <v>100</v>
      </c>
      <c r="BV15" s="289">
        <v>172759.822</v>
      </c>
      <c r="BW15" s="289">
        <v>9603.75118493655</v>
      </c>
      <c r="BX15" s="290">
        <v>100</v>
      </c>
      <c r="BY15" s="289">
        <v>190082.289</v>
      </c>
      <c r="BZ15" s="289">
        <v>10307.6295691665</v>
      </c>
      <c r="CA15" s="290">
        <v>100</v>
      </c>
      <c r="CB15" s="289">
        <v>202200.92418604012</v>
      </c>
      <c r="CC15" s="289">
        <v>10498.6320639642</v>
      </c>
      <c r="CD15" s="290">
        <v>100</v>
      </c>
      <c r="CE15" s="289">
        <v>224807.59100000013</v>
      </c>
      <c r="CF15" s="289">
        <v>12079.144752570657</v>
      </c>
      <c r="CG15" s="290">
        <v>100</v>
      </c>
      <c r="CH15" s="289">
        <v>228100.64751924996</v>
      </c>
      <c r="CI15" s="289">
        <v>13034.427010528001</v>
      </c>
      <c r="CJ15" s="290">
        <v>100</v>
      </c>
      <c r="CK15" s="289">
        <v>252485.48100000003</v>
      </c>
      <c r="CL15" s="289">
        <v>14891.673</v>
      </c>
      <c r="CM15" s="290">
        <v>100</v>
      </c>
      <c r="CN15" s="289">
        <v>285517.498</v>
      </c>
      <c r="CO15" s="289">
        <v>16167.389</v>
      </c>
      <c r="CP15" s="290">
        <v>100</v>
      </c>
      <c r="CQ15" s="289">
        <v>300828.78248763</v>
      </c>
      <c r="CR15" s="289">
        <v>15835.314</v>
      </c>
      <c r="CS15" s="290">
        <v>100</v>
      </c>
      <c r="CT15" s="289">
        <v>305551.282</v>
      </c>
      <c r="CU15" s="289">
        <v>15691.378999999999</v>
      </c>
      <c r="CV15" s="290">
        <v>100</v>
      </c>
      <c r="CW15" s="289">
        <v>326522.181</v>
      </c>
      <c r="CX15" s="289">
        <v>16296.349</v>
      </c>
      <c r="CY15" s="290">
        <v>100</v>
      </c>
    </row>
    <row r="16" spans="1:103" ht="12.75">
      <c r="A16" s="94" t="s">
        <v>453</v>
      </c>
      <c r="B16" s="10">
        <f aca="true" t="shared" si="0" ref="B16:AK16">SUM(B6:B9)</f>
        <v>48701.668</v>
      </c>
      <c r="C16" s="10">
        <f t="shared" si="0"/>
        <v>289.931</v>
      </c>
      <c r="D16" s="6">
        <f t="shared" si="0"/>
        <v>92.182</v>
      </c>
      <c r="E16" s="10">
        <f t="shared" si="0"/>
        <v>52866.36499999999</v>
      </c>
      <c r="F16" s="10">
        <f t="shared" si="0"/>
        <v>321.314</v>
      </c>
      <c r="G16" s="6">
        <f t="shared" si="0"/>
        <v>92.696</v>
      </c>
      <c r="H16" s="10">
        <f t="shared" si="0"/>
        <v>57913.69200000001</v>
      </c>
      <c r="I16" s="10">
        <f t="shared" si="0"/>
        <v>352.76300000000003</v>
      </c>
      <c r="J16" s="6">
        <f t="shared" si="0"/>
        <v>92.027</v>
      </c>
      <c r="K16" s="10">
        <f t="shared" si="0"/>
        <v>57852.39</v>
      </c>
      <c r="L16" s="10">
        <f t="shared" si="0"/>
        <v>380.247</v>
      </c>
      <c r="M16" s="6">
        <f t="shared" si="0"/>
        <v>91.974</v>
      </c>
      <c r="N16" s="10">
        <f t="shared" si="0"/>
        <v>60334.46600000001</v>
      </c>
      <c r="O16" s="10">
        <f t="shared" si="0"/>
        <v>393.54600000000005</v>
      </c>
      <c r="P16" s="6">
        <f t="shared" si="0"/>
        <v>91.811</v>
      </c>
      <c r="Q16" s="10">
        <f t="shared" si="0"/>
        <v>63175.75200000001</v>
      </c>
      <c r="R16" s="10">
        <f t="shared" si="0"/>
        <v>427.227</v>
      </c>
      <c r="S16" s="6">
        <f t="shared" si="0"/>
        <v>92.008</v>
      </c>
      <c r="T16" s="10">
        <f t="shared" si="0"/>
        <v>67070.656</v>
      </c>
      <c r="U16" s="10">
        <f t="shared" si="0"/>
        <v>457.38200000000006</v>
      </c>
      <c r="V16" s="6">
        <f t="shared" si="0"/>
        <v>92.381</v>
      </c>
      <c r="W16" s="10">
        <f t="shared" si="0"/>
        <v>71526.2</v>
      </c>
      <c r="X16" s="10">
        <f t="shared" si="0"/>
        <v>489.7950000000001</v>
      </c>
      <c r="Y16" s="6">
        <f t="shared" si="0"/>
        <v>92.12800000000001</v>
      </c>
      <c r="Z16" s="10">
        <f t="shared" si="0"/>
        <v>73545.425</v>
      </c>
      <c r="AA16" s="10">
        <f t="shared" si="0"/>
        <v>672.137</v>
      </c>
      <c r="AB16" s="6">
        <f t="shared" si="0"/>
        <v>92.337</v>
      </c>
      <c r="AC16" s="10">
        <f t="shared" si="0"/>
        <v>76699.07699999999</v>
      </c>
      <c r="AD16" s="10">
        <f t="shared" si="0"/>
        <v>697.143</v>
      </c>
      <c r="AE16" s="6">
        <f t="shared" si="0"/>
        <v>92.26</v>
      </c>
      <c r="AF16" s="10">
        <f t="shared" si="0"/>
        <v>77253.219</v>
      </c>
      <c r="AG16" s="10">
        <f t="shared" si="0"/>
        <v>713.0360000000001</v>
      </c>
      <c r="AH16" s="6">
        <f t="shared" si="0"/>
        <v>91.805</v>
      </c>
      <c r="AI16" s="10">
        <f t="shared" si="0"/>
        <v>81554.04636190001</v>
      </c>
      <c r="AJ16" s="10">
        <f t="shared" si="0"/>
        <v>745.5381713857</v>
      </c>
      <c r="AK16" s="6">
        <f t="shared" si="0"/>
        <v>92.09555241522156</v>
      </c>
      <c r="AL16" s="127">
        <v>85721</v>
      </c>
      <c r="AM16" s="127">
        <v>788</v>
      </c>
      <c r="AN16" s="119">
        <v>91.9</v>
      </c>
      <c r="AO16" s="12">
        <v>87910.24030881998</v>
      </c>
      <c r="AP16" s="12">
        <v>788.3055393324</v>
      </c>
      <c r="AQ16" s="145">
        <v>91.45021027542614</v>
      </c>
      <c r="AR16" s="12">
        <v>84756.36134946</v>
      </c>
      <c r="AS16" s="12">
        <v>751.2156473054</v>
      </c>
      <c r="AT16" s="145">
        <v>89.51558829642708</v>
      </c>
      <c r="AU16" s="12">
        <v>92239.72735869</v>
      </c>
      <c r="AV16" s="12">
        <v>858.5718143355</v>
      </c>
      <c r="AW16" s="145">
        <v>90.62541426345265</v>
      </c>
      <c r="AX16" s="12">
        <v>94405.5531077</v>
      </c>
      <c r="AY16" s="12">
        <v>946.8343834131</v>
      </c>
      <c r="AZ16" s="145">
        <v>89.46107265927702</v>
      </c>
      <c r="BA16" s="12">
        <v>100013.37896732</v>
      </c>
      <c r="BB16" s="12">
        <v>1027.6887911717</v>
      </c>
      <c r="BC16" s="145">
        <v>88.42678770511408</v>
      </c>
      <c r="BD16" s="12">
        <v>103683.98654369</v>
      </c>
      <c r="BE16" s="12">
        <v>1058.99933719545</v>
      </c>
      <c r="BF16" s="145">
        <v>87.60846711363912</v>
      </c>
      <c r="BG16" s="12">
        <v>121139.09099893</v>
      </c>
      <c r="BH16" s="12">
        <v>1031.0456465131501</v>
      </c>
      <c r="BI16" s="145">
        <v>90.97377290094106</v>
      </c>
      <c r="BJ16" s="12">
        <v>127397.54901464001</v>
      </c>
      <c r="BK16" s="12">
        <v>1081.15491666985</v>
      </c>
      <c r="BL16" s="145">
        <v>90.7443238096964</v>
      </c>
      <c r="BM16" s="12">
        <v>131860.80051533997</v>
      </c>
      <c r="BN16" s="12">
        <v>1108.65214963265</v>
      </c>
      <c r="BO16" s="145">
        <v>90.79279386620387</v>
      </c>
      <c r="BP16" s="12">
        <v>136247.36775692</v>
      </c>
      <c r="BQ16" s="12">
        <v>1156.2804408351499</v>
      </c>
      <c r="BR16" s="145">
        <v>90.72031772377036</v>
      </c>
      <c r="BS16" s="12">
        <v>146063.71896721004</v>
      </c>
      <c r="BT16" s="12">
        <v>1245.4605317489</v>
      </c>
      <c r="BU16" s="145">
        <v>90.86788874441191</v>
      </c>
      <c r="BV16" s="12">
        <v>156037.46073393</v>
      </c>
      <c r="BW16" s="12">
        <v>1346.1788954825502</v>
      </c>
      <c r="BX16" s="145">
        <v>90.31857335171763</v>
      </c>
      <c r="BY16" s="12">
        <v>171896.46252445</v>
      </c>
      <c r="BZ16" s="12">
        <v>1434.0239007715</v>
      </c>
      <c r="CA16" s="145">
        <v>90.43265599797678</v>
      </c>
      <c r="CB16" s="12">
        <v>183912.60824218014</v>
      </c>
      <c r="CC16" s="12">
        <v>1493.7284338322</v>
      </c>
      <c r="CD16" s="145">
        <v>90.95537470094185</v>
      </c>
      <c r="CE16" s="12">
        <v>203928.23519874012</v>
      </c>
      <c r="CF16" s="12">
        <v>1675.7238573976479</v>
      </c>
      <c r="CG16" s="145">
        <v>90.71234396116988</v>
      </c>
      <c r="CH16" s="12">
        <v>206009.66504194998</v>
      </c>
      <c r="CI16" s="12">
        <v>1587.153586246</v>
      </c>
      <c r="CJ16" s="145">
        <v>90.31524780067288</v>
      </c>
      <c r="CK16" s="12">
        <v>228677.722</v>
      </c>
      <c r="CL16" s="12">
        <v>1823.9940000000001</v>
      </c>
      <c r="CM16" s="145">
        <v>90.57064235705496</v>
      </c>
      <c r="CN16" s="12">
        <v>259822.342</v>
      </c>
      <c r="CO16" s="12">
        <v>1934.847</v>
      </c>
      <c r="CP16" s="145">
        <v>91.0004969292635</v>
      </c>
      <c r="CQ16" s="12">
        <v>275499.71548763</v>
      </c>
      <c r="CR16" s="12">
        <v>2033.3159999999998</v>
      </c>
      <c r="CS16" s="145">
        <v>91.58023817051432</v>
      </c>
      <c r="CT16" s="12">
        <v>280888.099</v>
      </c>
      <c r="CU16" s="12">
        <v>2160.781</v>
      </c>
      <c r="CV16" s="145">
        <v>91.92829994409907</v>
      </c>
      <c r="CW16" s="12">
        <v>302055.778</v>
      </c>
      <c r="CX16" s="12">
        <v>2582.197</v>
      </c>
      <c r="CY16" s="145">
        <v>92.50697060607959</v>
      </c>
    </row>
    <row r="17" spans="1:103" ht="13.5" thickBot="1">
      <c r="A17" s="95" t="s">
        <v>454</v>
      </c>
      <c r="B17" s="23">
        <f aca="true" t="shared" si="1" ref="B17:AK17">SUM(B10:B14)</f>
        <v>4129.547</v>
      </c>
      <c r="C17" s="23">
        <f t="shared" si="1"/>
        <v>2422.129</v>
      </c>
      <c r="D17" s="66">
        <f t="shared" si="1"/>
        <v>7.813</v>
      </c>
      <c r="E17" s="23">
        <f t="shared" si="1"/>
        <v>4164.721</v>
      </c>
      <c r="F17" s="23">
        <f t="shared" si="1"/>
        <v>2340.116</v>
      </c>
      <c r="G17" s="66">
        <f t="shared" si="1"/>
        <v>7.301</v>
      </c>
      <c r="H17" s="23">
        <f t="shared" si="1"/>
        <v>5016.281</v>
      </c>
      <c r="I17" s="23">
        <f t="shared" si="1"/>
        <v>2498.923</v>
      </c>
      <c r="J17" s="66">
        <f t="shared" si="1"/>
        <v>7.969000000000001</v>
      </c>
      <c r="K17" s="23">
        <f t="shared" si="1"/>
        <v>5047.122</v>
      </c>
      <c r="L17" s="23">
        <f t="shared" si="1"/>
        <v>2761.523</v>
      </c>
      <c r="M17" s="66">
        <f t="shared" si="1"/>
        <v>8.022</v>
      </c>
      <c r="N17" s="23">
        <f t="shared" si="1"/>
        <v>5380.224999999999</v>
      </c>
      <c r="O17" s="23">
        <f t="shared" si="1"/>
        <v>2730.242</v>
      </c>
      <c r="P17" s="66">
        <f t="shared" si="1"/>
        <v>8.186</v>
      </c>
      <c r="Q17" s="23">
        <f t="shared" si="1"/>
        <v>5486.41</v>
      </c>
      <c r="R17" s="23">
        <f t="shared" si="1"/>
        <v>2946.327</v>
      </c>
      <c r="S17" s="66">
        <f t="shared" si="1"/>
        <v>7.9879999999999995</v>
      </c>
      <c r="T17" s="23">
        <f t="shared" si="1"/>
        <v>5529.955</v>
      </c>
      <c r="U17" s="23">
        <f t="shared" si="1"/>
        <v>3091.842</v>
      </c>
      <c r="V17" s="66">
        <f t="shared" si="1"/>
        <v>7.615</v>
      </c>
      <c r="W17" s="23">
        <f t="shared" si="1"/>
        <v>6110.157999999999</v>
      </c>
      <c r="X17" s="23">
        <f t="shared" si="1"/>
        <v>3147.498</v>
      </c>
      <c r="Y17" s="66">
        <f t="shared" si="1"/>
        <v>7.867</v>
      </c>
      <c r="Z17" s="23">
        <f t="shared" si="1"/>
        <v>6101.632</v>
      </c>
      <c r="AA17" s="23">
        <f t="shared" si="1"/>
        <v>3242.993</v>
      </c>
      <c r="AB17" s="66">
        <f t="shared" si="1"/>
        <v>7.6579999999999995</v>
      </c>
      <c r="AC17" s="23">
        <f t="shared" si="1"/>
        <v>6432.243</v>
      </c>
      <c r="AD17" s="23">
        <f t="shared" si="1"/>
        <v>3431.14</v>
      </c>
      <c r="AE17" s="66">
        <f t="shared" si="1"/>
        <v>7.734</v>
      </c>
      <c r="AF17" s="23">
        <f t="shared" si="1"/>
        <v>6894.643</v>
      </c>
      <c r="AG17" s="23">
        <f t="shared" si="1"/>
        <v>3661.749</v>
      </c>
      <c r="AH17" s="66">
        <f t="shared" si="1"/>
        <v>8.192</v>
      </c>
      <c r="AI17" s="23">
        <f t="shared" si="1"/>
        <v>6999.68313223</v>
      </c>
      <c r="AJ17" s="23">
        <f t="shared" si="1"/>
        <v>3800.286041051</v>
      </c>
      <c r="AK17" s="66">
        <f t="shared" si="1"/>
        <v>7.904447584778451</v>
      </c>
      <c r="AL17" s="129">
        <v>7541</v>
      </c>
      <c r="AM17" s="129">
        <v>4055</v>
      </c>
      <c r="AN17" s="121">
        <v>8.1</v>
      </c>
      <c r="AO17" s="120">
        <v>8218.833691179998</v>
      </c>
      <c r="AP17" s="120">
        <v>4148.325946278999</v>
      </c>
      <c r="AQ17" s="146">
        <v>8.549789724573857</v>
      </c>
      <c r="AR17" s="120">
        <v>9928.641751849998</v>
      </c>
      <c r="AS17" s="120">
        <v>4421.822650915</v>
      </c>
      <c r="AT17" s="146">
        <v>10.4844117035729</v>
      </c>
      <c r="AU17" s="120">
        <v>9541.57550029</v>
      </c>
      <c r="AV17" s="120">
        <v>5042.715473460001</v>
      </c>
      <c r="AW17" s="146">
        <v>9.374585736547353</v>
      </c>
      <c r="AX17" s="120">
        <v>11121.40996288</v>
      </c>
      <c r="AY17" s="120">
        <v>6035.10817149</v>
      </c>
      <c r="AZ17" s="146">
        <v>10.538927340722983</v>
      </c>
      <c r="BA17" s="120">
        <v>13089.65413261</v>
      </c>
      <c r="BB17" s="120">
        <v>6634.422509873</v>
      </c>
      <c r="BC17" s="146">
        <v>11.573212294885929</v>
      </c>
      <c r="BD17" s="120">
        <v>14665.289456310002</v>
      </c>
      <c r="BE17" s="120">
        <v>7150.411587234999</v>
      </c>
      <c r="BF17" s="146">
        <v>12.391532886360878</v>
      </c>
      <c r="BG17" s="120">
        <v>12017.62800107</v>
      </c>
      <c r="BH17" s="120">
        <v>6206.555469829</v>
      </c>
      <c r="BI17" s="146">
        <v>9.026227099058932</v>
      </c>
      <c r="BJ17" s="120">
        <v>12989.90798536</v>
      </c>
      <c r="BK17" s="120">
        <v>6469.908517346999</v>
      </c>
      <c r="BL17" s="146">
        <v>9.25567619030362</v>
      </c>
      <c r="BM17" s="120">
        <v>13371.871484659998</v>
      </c>
      <c r="BN17" s="120">
        <v>6677.541235482</v>
      </c>
      <c r="BO17" s="146">
        <v>9.20720613379612</v>
      </c>
      <c r="BP17" s="120">
        <v>13936.785243079998</v>
      </c>
      <c r="BQ17" s="120">
        <v>6927.240117747999</v>
      </c>
      <c r="BR17" s="146">
        <v>9.279682276229657</v>
      </c>
      <c r="BS17" s="120">
        <v>14675.28103279</v>
      </c>
      <c r="BT17" s="120">
        <v>7481.646205648</v>
      </c>
      <c r="BU17" s="146">
        <v>9.132111255588102</v>
      </c>
      <c r="BV17" s="120">
        <v>16720.70826607</v>
      </c>
      <c r="BW17" s="120">
        <v>8257.572289454</v>
      </c>
      <c r="BX17" s="146">
        <v>9.68142664828238</v>
      </c>
      <c r="BY17" s="120">
        <v>18185.82647555</v>
      </c>
      <c r="BZ17" s="120">
        <v>8873.605668395</v>
      </c>
      <c r="CA17" s="146">
        <v>9.567344002023251</v>
      </c>
      <c r="CB17" s="120">
        <v>18288.315943859998</v>
      </c>
      <c r="CC17" s="120">
        <v>9004.903630132</v>
      </c>
      <c r="CD17" s="146">
        <v>9.044625299058163</v>
      </c>
      <c r="CE17" s="120">
        <v>20879.35580126001</v>
      </c>
      <c r="CF17" s="120">
        <v>10403.42089517301</v>
      </c>
      <c r="CG17" s="146">
        <v>9.28765603883011</v>
      </c>
      <c r="CH17" s="120">
        <v>22090.9824773</v>
      </c>
      <c r="CI17" s="120">
        <v>11447.273424282</v>
      </c>
      <c r="CJ17" s="146">
        <v>9.684752199327136</v>
      </c>
      <c r="CK17" s="120">
        <v>23807.759</v>
      </c>
      <c r="CL17" s="120">
        <v>13067.679</v>
      </c>
      <c r="CM17" s="146">
        <v>9.42935764294502</v>
      </c>
      <c r="CN17" s="120">
        <v>25695.156</v>
      </c>
      <c r="CO17" s="120">
        <v>14232.542000000001</v>
      </c>
      <c r="CP17" s="146">
        <v>8.999503070736491</v>
      </c>
      <c r="CQ17" s="120">
        <v>25329.067</v>
      </c>
      <c r="CR17" s="120">
        <v>13801.998</v>
      </c>
      <c r="CS17" s="146">
        <v>8.41976182948569</v>
      </c>
      <c r="CT17" s="120">
        <v>24663.182999999997</v>
      </c>
      <c r="CU17" s="120">
        <v>13530.598</v>
      </c>
      <c r="CV17" s="146">
        <v>8.071700055900926</v>
      </c>
      <c r="CW17" s="120">
        <v>24466.403</v>
      </c>
      <c r="CX17" s="120">
        <v>13714.152</v>
      </c>
      <c r="CY17" s="146">
        <v>7.493029393920409</v>
      </c>
    </row>
    <row r="19" spans="93:102" ht="12.75">
      <c r="CO19" s="12"/>
      <c r="CR19" s="12"/>
      <c r="CU19" s="318"/>
      <c r="CX19" s="318"/>
    </row>
  </sheetData>
  <mergeCells count="34">
    <mergeCell ref="CW4:CY4"/>
    <mergeCell ref="AO4:AQ4"/>
    <mergeCell ref="N4:P4"/>
    <mergeCell ref="AC4:AE4"/>
    <mergeCell ref="AF4:AH4"/>
    <mergeCell ref="AI4:AK4"/>
    <mergeCell ref="Z4:AB4"/>
    <mergeCell ref="W4:Y4"/>
    <mergeCell ref="AL4:AN4"/>
    <mergeCell ref="Q4:S4"/>
    <mergeCell ref="T4:V4"/>
    <mergeCell ref="B4:D4"/>
    <mergeCell ref="E4:G4"/>
    <mergeCell ref="H4:J4"/>
    <mergeCell ref="K4:M4"/>
    <mergeCell ref="AR4:AT4"/>
    <mergeCell ref="BM4:BO4"/>
    <mergeCell ref="AX4:AZ4"/>
    <mergeCell ref="BJ4:BL4"/>
    <mergeCell ref="BG4:BI4"/>
    <mergeCell ref="BD4:BF4"/>
    <mergeCell ref="BA4:BC4"/>
    <mergeCell ref="BS4:BU4"/>
    <mergeCell ref="BP4:BR4"/>
    <mergeCell ref="BY4:CA4"/>
    <mergeCell ref="AU4:AW4"/>
    <mergeCell ref="CE4:CG4"/>
    <mergeCell ref="CN4:CP4"/>
    <mergeCell ref="CB4:CD4"/>
    <mergeCell ref="BV4:BX4"/>
    <mergeCell ref="CT4:CV4"/>
    <mergeCell ref="CQ4:CS4"/>
    <mergeCell ref="CK4:CM4"/>
    <mergeCell ref="CH4:CJ4"/>
  </mergeCells>
  <hyperlinks>
    <hyperlink ref="A1" location="Sumário!A13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Y17"/>
  <sheetViews>
    <sheetView showGridLines="0" zoomScale="80" zoomScaleNormal="80" workbookViewId="0" topLeftCell="A1">
      <pane xSplit="1" ySplit="3" topLeftCell="CR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W4" sqref="CW4:CY4"/>
    </sheetView>
  </sheetViews>
  <sheetFormatPr defaultColWidth="9.140625" defaultRowHeight="12.75"/>
  <sheetData>
    <row r="1" ht="15.75">
      <c r="A1" s="108" t="s">
        <v>76</v>
      </c>
    </row>
    <row r="2" ht="12.75">
      <c r="A2" s="107" t="s">
        <v>226</v>
      </c>
    </row>
    <row r="3" ht="12.75">
      <c r="A3" s="107" t="s">
        <v>441</v>
      </c>
    </row>
    <row r="4" spans="1:103" ht="13.5" thickBot="1">
      <c r="A4" s="5"/>
      <c r="B4" s="335" t="s">
        <v>77</v>
      </c>
      <c r="C4" s="336"/>
      <c r="D4" s="336"/>
      <c r="E4" s="335" t="s">
        <v>78</v>
      </c>
      <c r="F4" s="336"/>
      <c r="G4" s="336"/>
      <c r="H4" s="335" t="s">
        <v>79</v>
      </c>
      <c r="I4" s="336"/>
      <c r="J4" s="336"/>
      <c r="K4" s="335" t="s">
        <v>80</v>
      </c>
      <c r="L4" s="336"/>
      <c r="M4" s="336"/>
      <c r="N4" s="335" t="s">
        <v>81</v>
      </c>
      <c r="O4" s="336"/>
      <c r="P4" s="336"/>
      <c r="Q4" s="335" t="s">
        <v>82</v>
      </c>
      <c r="R4" s="336"/>
      <c r="S4" s="336"/>
      <c r="T4" s="335" t="s">
        <v>83</v>
      </c>
      <c r="U4" s="336"/>
      <c r="V4" s="336"/>
      <c r="W4" s="335" t="s">
        <v>84</v>
      </c>
      <c r="X4" s="336"/>
      <c r="Y4" s="336"/>
      <c r="Z4" s="335" t="s">
        <v>85</v>
      </c>
      <c r="AA4" s="336"/>
      <c r="AB4" s="336"/>
      <c r="AC4" s="335" t="s">
        <v>282</v>
      </c>
      <c r="AD4" s="336"/>
      <c r="AE4" s="336"/>
      <c r="AF4" s="335" t="s">
        <v>293</v>
      </c>
      <c r="AG4" s="336"/>
      <c r="AH4" s="336"/>
      <c r="AI4" s="335" t="s">
        <v>447</v>
      </c>
      <c r="AJ4" s="336"/>
      <c r="AK4" s="336"/>
      <c r="AL4" s="335" t="s">
        <v>450</v>
      </c>
      <c r="AM4" s="336"/>
      <c r="AN4" s="336"/>
      <c r="AO4" s="335" t="s">
        <v>469</v>
      </c>
      <c r="AP4" s="336"/>
      <c r="AQ4" s="336"/>
      <c r="AR4" s="335" t="s">
        <v>485</v>
      </c>
      <c r="AS4" s="336"/>
      <c r="AT4" s="336"/>
      <c r="AU4" s="335" t="s">
        <v>487</v>
      </c>
      <c r="AV4" s="336"/>
      <c r="AW4" s="336"/>
      <c r="AX4" s="335" t="s">
        <v>489</v>
      </c>
      <c r="AY4" s="336"/>
      <c r="AZ4" s="336"/>
      <c r="BA4" s="335" t="s">
        <v>498</v>
      </c>
      <c r="BB4" s="336"/>
      <c r="BC4" s="336"/>
      <c r="BD4" s="335" t="s">
        <v>506</v>
      </c>
      <c r="BE4" s="336"/>
      <c r="BF4" s="336"/>
      <c r="BG4" s="335" t="s">
        <v>516</v>
      </c>
      <c r="BH4" s="336"/>
      <c r="BI4" s="336"/>
      <c r="BJ4" s="335" t="s">
        <v>520</v>
      </c>
      <c r="BK4" s="336"/>
      <c r="BL4" s="336"/>
      <c r="BM4" s="335" t="s">
        <v>525</v>
      </c>
      <c r="BN4" s="336"/>
      <c r="BO4" s="336"/>
      <c r="BP4" s="335" t="s">
        <v>532</v>
      </c>
      <c r="BQ4" s="336"/>
      <c r="BR4" s="336"/>
      <c r="BS4" s="335" t="s">
        <v>556</v>
      </c>
      <c r="BT4" s="336"/>
      <c r="BU4" s="336"/>
      <c r="BV4" s="335" t="s">
        <v>560</v>
      </c>
      <c r="BW4" s="336"/>
      <c r="BX4" s="336"/>
      <c r="BY4" s="335" t="s">
        <v>582</v>
      </c>
      <c r="BZ4" s="336"/>
      <c r="CA4" s="336"/>
      <c r="CB4" s="335" t="s">
        <v>593</v>
      </c>
      <c r="CC4" s="336"/>
      <c r="CD4" s="336"/>
      <c r="CE4" s="335" t="s">
        <v>631</v>
      </c>
      <c r="CF4" s="336"/>
      <c r="CG4" s="336"/>
      <c r="CH4" s="335" t="s">
        <v>645</v>
      </c>
      <c r="CI4" s="336"/>
      <c r="CJ4" s="336"/>
      <c r="CK4" s="335" t="s">
        <v>664</v>
      </c>
      <c r="CL4" s="336"/>
      <c r="CM4" s="336"/>
      <c r="CN4" s="335" t="s">
        <v>671</v>
      </c>
      <c r="CO4" s="336"/>
      <c r="CP4" s="336"/>
      <c r="CQ4" s="335" t="s">
        <v>772</v>
      </c>
      <c r="CR4" s="336"/>
      <c r="CS4" s="336"/>
      <c r="CT4" s="335" t="s">
        <v>778</v>
      </c>
      <c r="CU4" s="336"/>
      <c r="CV4" s="336"/>
      <c r="CW4" s="335" t="s">
        <v>801</v>
      </c>
      <c r="CX4" s="336"/>
      <c r="CY4" s="336"/>
    </row>
    <row r="5" spans="1:103" ht="13.5" thickBot="1">
      <c r="A5" s="90"/>
      <c r="B5" s="91" t="s">
        <v>163</v>
      </c>
      <c r="C5" s="91" t="s">
        <v>208</v>
      </c>
      <c r="D5" s="91" t="s">
        <v>209</v>
      </c>
      <c r="E5" s="91" t="s">
        <v>163</v>
      </c>
      <c r="F5" s="91" t="s">
        <v>208</v>
      </c>
      <c r="G5" s="91" t="s">
        <v>209</v>
      </c>
      <c r="H5" s="91" t="s">
        <v>163</v>
      </c>
      <c r="I5" s="91" t="s">
        <v>208</v>
      </c>
      <c r="J5" s="91" t="s">
        <v>209</v>
      </c>
      <c r="K5" s="91" t="s">
        <v>163</v>
      </c>
      <c r="L5" s="91" t="s">
        <v>208</v>
      </c>
      <c r="M5" s="91" t="s">
        <v>209</v>
      </c>
      <c r="N5" s="91" t="s">
        <v>163</v>
      </c>
      <c r="O5" s="91" t="s">
        <v>208</v>
      </c>
      <c r="P5" s="91" t="s">
        <v>209</v>
      </c>
      <c r="Q5" s="91" t="s">
        <v>163</v>
      </c>
      <c r="R5" s="91" t="s">
        <v>208</v>
      </c>
      <c r="S5" s="91" t="s">
        <v>209</v>
      </c>
      <c r="T5" s="91" t="s">
        <v>163</v>
      </c>
      <c r="U5" s="91" t="s">
        <v>208</v>
      </c>
      <c r="V5" s="91" t="s">
        <v>209</v>
      </c>
      <c r="W5" s="91" t="s">
        <v>163</v>
      </c>
      <c r="X5" s="91" t="s">
        <v>208</v>
      </c>
      <c r="Y5" s="91" t="s">
        <v>209</v>
      </c>
      <c r="Z5" s="91" t="s">
        <v>163</v>
      </c>
      <c r="AA5" s="91" t="s">
        <v>208</v>
      </c>
      <c r="AB5" s="91" t="s">
        <v>209</v>
      </c>
      <c r="AC5" s="91" t="s">
        <v>163</v>
      </c>
      <c r="AD5" s="91" t="s">
        <v>208</v>
      </c>
      <c r="AE5" s="91" t="s">
        <v>209</v>
      </c>
      <c r="AF5" s="91" t="s">
        <v>163</v>
      </c>
      <c r="AG5" s="91" t="s">
        <v>208</v>
      </c>
      <c r="AH5" s="91" t="s">
        <v>209</v>
      </c>
      <c r="AI5" s="113" t="s">
        <v>163</v>
      </c>
      <c r="AJ5" s="113" t="s">
        <v>208</v>
      </c>
      <c r="AK5" s="113" t="s">
        <v>209</v>
      </c>
      <c r="AL5" s="113" t="s">
        <v>163</v>
      </c>
      <c r="AM5" s="113" t="s">
        <v>208</v>
      </c>
      <c r="AN5" s="113" t="s">
        <v>209</v>
      </c>
      <c r="AO5" s="147" t="s">
        <v>163</v>
      </c>
      <c r="AP5" s="147" t="s">
        <v>208</v>
      </c>
      <c r="AQ5" s="147" t="s">
        <v>209</v>
      </c>
      <c r="AR5" s="147" t="s">
        <v>163</v>
      </c>
      <c r="AS5" s="147" t="s">
        <v>208</v>
      </c>
      <c r="AT5" s="147" t="s">
        <v>209</v>
      </c>
      <c r="AU5" s="147" t="s">
        <v>163</v>
      </c>
      <c r="AV5" s="147" t="s">
        <v>208</v>
      </c>
      <c r="AW5" s="147" t="s">
        <v>209</v>
      </c>
      <c r="AX5" s="147" t="s">
        <v>163</v>
      </c>
      <c r="AY5" s="147" t="s">
        <v>208</v>
      </c>
      <c r="AZ5" s="147" t="s">
        <v>496</v>
      </c>
      <c r="BA5" s="147" t="s">
        <v>163</v>
      </c>
      <c r="BB5" s="147" t="s">
        <v>208</v>
      </c>
      <c r="BC5" s="147" t="s">
        <v>496</v>
      </c>
      <c r="BD5" s="147" t="s">
        <v>163</v>
      </c>
      <c r="BE5" s="147" t="s">
        <v>208</v>
      </c>
      <c r="BF5" s="147" t="s">
        <v>209</v>
      </c>
      <c r="BG5" s="147" t="s">
        <v>163</v>
      </c>
      <c r="BH5" s="147" t="s">
        <v>208</v>
      </c>
      <c r="BI5" s="147" t="s">
        <v>209</v>
      </c>
      <c r="BJ5" s="147" t="s">
        <v>163</v>
      </c>
      <c r="BK5" s="147" t="s">
        <v>208</v>
      </c>
      <c r="BL5" s="147" t="s">
        <v>209</v>
      </c>
      <c r="BM5" s="147" t="s">
        <v>163</v>
      </c>
      <c r="BN5" s="147" t="s">
        <v>208</v>
      </c>
      <c r="BO5" s="147" t="s">
        <v>209</v>
      </c>
      <c r="BP5" s="147" t="s">
        <v>163</v>
      </c>
      <c r="BQ5" s="147" t="s">
        <v>208</v>
      </c>
      <c r="BR5" s="147" t="s">
        <v>209</v>
      </c>
      <c r="BS5" s="147" t="s">
        <v>163</v>
      </c>
      <c r="BT5" s="147" t="s">
        <v>208</v>
      </c>
      <c r="BU5" s="147" t="s">
        <v>209</v>
      </c>
      <c r="BV5" s="147" t="s">
        <v>163</v>
      </c>
      <c r="BW5" s="147" t="s">
        <v>208</v>
      </c>
      <c r="BX5" s="147" t="s">
        <v>209</v>
      </c>
      <c r="BY5" s="147" t="s">
        <v>163</v>
      </c>
      <c r="BZ5" s="147" t="s">
        <v>208</v>
      </c>
      <c r="CA5" s="147" t="s">
        <v>209</v>
      </c>
      <c r="CB5" s="147" t="s">
        <v>163</v>
      </c>
      <c r="CC5" s="147" t="s">
        <v>208</v>
      </c>
      <c r="CD5" s="147" t="s">
        <v>209</v>
      </c>
      <c r="CE5" s="147" t="s">
        <v>163</v>
      </c>
      <c r="CF5" s="147" t="s">
        <v>208</v>
      </c>
      <c r="CG5" s="147" t="s">
        <v>209</v>
      </c>
      <c r="CH5" s="147" t="s">
        <v>163</v>
      </c>
      <c r="CI5" s="147" t="s">
        <v>208</v>
      </c>
      <c r="CJ5" s="147" t="s">
        <v>209</v>
      </c>
      <c r="CK5" s="147" t="s">
        <v>163</v>
      </c>
      <c r="CL5" s="147" t="s">
        <v>208</v>
      </c>
      <c r="CM5" s="147" t="s">
        <v>209</v>
      </c>
      <c r="CN5" s="147" t="s">
        <v>163</v>
      </c>
      <c r="CO5" s="147" t="s">
        <v>208</v>
      </c>
      <c r="CP5" s="147" t="s">
        <v>209</v>
      </c>
      <c r="CQ5" s="147" t="s">
        <v>163</v>
      </c>
      <c r="CR5" s="147" t="s">
        <v>208</v>
      </c>
      <c r="CS5" s="147" t="s">
        <v>209</v>
      </c>
      <c r="CT5" s="147" t="s">
        <v>163</v>
      </c>
      <c r="CU5" s="147" t="s">
        <v>208</v>
      </c>
      <c r="CV5" s="147" t="s">
        <v>209</v>
      </c>
      <c r="CW5" s="147" t="s">
        <v>163</v>
      </c>
      <c r="CX5" s="147" t="s">
        <v>208</v>
      </c>
      <c r="CY5" s="147" t="s">
        <v>209</v>
      </c>
    </row>
    <row r="6" spans="1:103" ht="12.75">
      <c r="A6" s="92" t="s">
        <v>210</v>
      </c>
      <c r="B6" s="10">
        <v>27.224</v>
      </c>
      <c r="C6" s="10">
        <v>0</v>
      </c>
      <c r="D6" s="6">
        <v>0.23</v>
      </c>
      <c r="E6" s="10">
        <v>30.721</v>
      </c>
      <c r="F6" s="10">
        <v>0</v>
      </c>
      <c r="G6" s="6">
        <v>0.252</v>
      </c>
      <c r="H6" s="10">
        <v>32.847</v>
      </c>
      <c r="I6" s="10">
        <v>0</v>
      </c>
      <c r="J6" s="6">
        <v>0.264</v>
      </c>
      <c r="K6" s="10">
        <v>36.915</v>
      </c>
      <c r="L6" s="10">
        <v>0</v>
      </c>
      <c r="M6" s="6">
        <v>0.293</v>
      </c>
      <c r="N6" s="10">
        <v>38.014</v>
      </c>
      <c r="O6" s="10">
        <v>0</v>
      </c>
      <c r="P6" s="6">
        <v>0.284</v>
      </c>
      <c r="Q6" s="10">
        <v>48.84</v>
      </c>
      <c r="R6" s="10">
        <v>0</v>
      </c>
      <c r="S6" s="6">
        <v>0.342</v>
      </c>
      <c r="T6" s="10">
        <v>76.308</v>
      </c>
      <c r="U6" s="10">
        <v>0</v>
      </c>
      <c r="V6" s="6">
        <v>0.509</v>
      </c>
      <c r="W6" s="10">
        <v>112.777</v>
      </c>
      <c r="X6" s="10">
        <v>0</v>
      </c>
      <c r="Y6" s="6">
        <v>0.722</v>
      </c>
      <c r="Z6" s="10">
        <v>150.117</v>
      </c>
      <c r="AA6" s="10">
        <v>0</v>
      </c>
      <c r="AB6" s="6">
        <v>0.843</v>
      </c>
      <c r="AC6" s="10">
        <v>196.622</v>
      </c>
      <c r="AD6" s="10">
        <v>0</v>
      </c>
      <c r="AE6" s="6">
        <v>1.03</v>
      </c>
      <c r="AF6" s="10">
        <v>244.019</v>
      </c>
      <c r="AG6" s="10">
        <v>0</v>
      </c>
      <c r="AH6" s="6">
        <v>1.206</v>
      </c>
      <c r="AI6" s="12">
        <v>301.4509883300001</v>
      </c>
      <c r="AJ6" s="12">
        <v>0</v>
      </c>
      <c r="AK6" s="114">
        <v>1.4765541833157667</v>
      </c>
      <c r="AL6" s="12">
        <v>2573</v>
      </c>
      <c r="AM6" s="130" t="s">
        <v>292</v>
      </c>
      <c r="AN6" s="114">
        <v>8.9</v>
      </c>
      <c r="AO6" s="12">
        <v>2871.056885509996</v>
      </c>
      <c r="AP6" s="12">
        <v>0</v>
      </c>
      <c r="AQ6" s="148">
        <v>9.555471077419352</v>
      </c>
      <c r="AR6" s="12">
        <v>2964.175994209998</v>
      </c>
      <c r="AS6" s="12">
        <v>0</v>
      </c>
      <c r="AT6" s="148">
        <v>9.655629652605796</v>
      </c>
      <c r="AU6" s="12">
        <v>3057.2491075100015</v>
      </c>
      <c r="AV6" s="12">
        <v>0</v>
      </c>
      <c r="AW6" s="148">
        <v>9.866143329597547</v>
      </c>
      <c r="AX6" s="12">
        <v>2713.2773172199986</v>
      </c>
      <c r="AY6" s="12">
        <v>0</v>
      </c>
      <c r="AZ6" s="148">
        <v>8.370446022762863</v>
      </c>
      <c r="BA6" s="12">
        <v>2796.489527799997</v>
      </c>
      <c r="BB6" s="12">
        <v>0</v>
      </c>
      <c r="BC6" s="148">
        <v>8.023102010903353</v>
      </c>
      <c r="BD6" s="12">
        <v>2834.8783212599988</v>
      </c>
      <c r="BE6" s="12">
        <v>0</v>
      </c>
      <c r="BF6" s="148">
        <v>7.558853241996137</v>
      </c>
      <c r="BG6" s="12">
        <v>2957.5131068499954</v>
      </c>
      <c r="BH6" s="12">
        <v>0</v>
      </c>
      <c r="BI6" s="148">
        <v>7.314275515824213</v>
      </c>
      <c r="BJ6" s="12">
        <v>3208.1137715100026</v>
      </c>
      <c r="BK6" s="12">
        <v>0</v>
      </c>
      <c r="BL6" s="148">
        <v>7.395773929187062</v>
      </c>
      <c r="BM6" s="12">
        <v>3335.2758601500045</v>
      </c>
      <c r="BN6" s="12">
        <v>0</v>
      </c>
      <c r="BO6" s="148">
        <v>7.280772275585269</v>
      </c>
      <c r="BP6" s="12">
        <v>3358.429631249996</v>
      </c>
      <c r="BQ6" s="12">
        <v>0</v>
      </c>
      <c r="BR6" s="148">
        <v>6.91372278931433</v>
      </c>
      <c r="BS6" s="12">
        <v>4795.827300930014</v>
      </c>
      <c r="BT6" s="12">
        <v>0</v>
      </c>
      <c r="BU6" s="148">
        <v>8.979803082903429</v>
      </c>
      <c r="BV6" s="12">
        <v>4691.52862054001</v>
      </c>
      <c r="BW6" s="12">
        <v>0</v>
      </c>
      <c r="BX6" s="148">
        <v>8.267189116640607</v>
      </c>
      <c r="BY6" s="12">
        <v>4835.026476069987</v>
      </c>
      <c r="BZ6" s="12">
        <v>0</v>
      </c>
      <c r="CA6" s="148">
        <v>7.4410545114149835</v>
      </c>
      <c r="CB6" s="12">
        <v>4814.196014439997</v>
      </c>
      <c r="CC6" s="12">
        <v>0</v>
      </c>
      <c r="CD6" s="148">
        <v>6.980315040883134</v>
      </c>
      <c r="CE6" s="12">
        <v>5159.5390526500005</v>
      </c>
      <c r="CF6" s="12">
        <v>0</v>
      </c>
      <c r="CG6" s="148">
        <v>6.6455719506978355</v>
      </c>
      <c r="CH6" s="12">
        <v>5110.85092376</v>
      </c>
      <c r="CI6" s="12">
        <v>0</v>
      </c>
      <c r="CJ6" s="148">
        <v>6.270890322500561</v>
      </c>
      <c r="CK6" s="12">
        <v>5086.017260509997</v>
      </c>
      <c r="CL6" s="12">
        <v>0</v>
      </c>
      <c r="CM6" s="148">
        <v>5.842631324495487</v>
      </c>
      <c r="CN6" s="12">
        <v>5231.052451680002</v>
      </c>
      <c r="CO6" s="12">
        <v>0</v>
      </c>
      <c r="CP6" s="148">
        <v>5.621879856147425</v>
      </c>
      <c r="CQ6" s="12">
        <v>7523.300512089985</v>
      </c>
      <c r="CR6" s="12">
        <v>0</v>
      </c>
      <c r="CS6" s="148">
        <v>7.362972164647575</v>
      </c>
      <c r="CT6" s="12">
        <v>8546.954003419976</v>
      </c>
      <c r="CU6" s="12">
        <v>0</v>
      </c>
      <c r="CV6" s="148">
        <v>7.546468466446059</v>
      </c>
      <c r="CW6" s="12">
        <v>11379.353637310069</v>
      </c>
      <c r="CX6" s="12">
        <v>0</v>
      </c>
      <c r="CY6" s="148">
        <v>9.118218573563698</v>
      </c>
    </row>
    <row r="7" spans="1:103" ht="12.75">
      <c r="A7" s="92" t="s">
        <v>211</v>
      </c>
      <c r="B7" s="10">
        <v>8974.589</v>
      </c>
      <c r="C7" s="10">
        <v>44.872</v>
      </c>
      <c r="D7" s="6">
        <v>76.027</v>
      </c>
      <c r="E7" s="10">
        <v>9291.81</v>
      </c>
      <c r="F7" s="10">
        <v>46.459</v>
      </c>
      <c r="G7" s="6">
        <v>76.272</v>
      </c>
      <c r="H7" s="10">
        <v>9385.087</v>
      </c>
      <c r="I7" s="10">
        <v>46.925</v>
      </c>
      <c r="J7" s="6">
        <v>75.679</v>
      </c>
      <c r="K7" s="10">
        <v>9579.577</v>
      </c>
      <c r="L7" s="10">
        <v>47.897</v>
      </c>
      <c r="M7" s="6">
        <v>76.213</v>
      </c>
      <c r="N7" s="10">
        <v>9915.909</v>
      </c>
      <c r="O7" s="10">
        <v>49.579</v>
      </c>
      <c r="P7" s="6">
        <v>74.334</v>
      </c>
      <c r="Q7" s="10">
        <v>10511.499</v>
      </c>
      <c r="R7" s="10">
        <v>52.557</v>
      </c>
      <c r="S7" s="6">
        <v>73.637</v>
      </c>
      <c r="T7" s="10">
        <v>10880.891</v>
      </c>
      <c r="U7" s="10">
        <v>54.404</v>
      </c>
      <c r="V7" s="6">
        <v>72.626</v>
      </c>
      <c r="W7" s="10">
        <v>11154.15</v>
      </c>
      <c r="X7" s="10">
        <v>55.77</v>
      </c>
      <c r="Y7" s="6">
        <v>71.49</v>
      </c>
      <c r="Z7" s="10">
        <v>1363.814</v>
      </c>
      <c r="AA7" s="10">
        <v>6.819</v>
      </c>
      <c r="AB7" s="6">
        <v>7.663</v>
      </c>
      <c r="AC7" s="10">
        <v>1402.128</v>
      </c>
      <c r="AD7" s="10">
        <v>7.01</v>
      </c>
      <c r="AE7" s="6">
        <v>7.346</v>
      </c>
      <c r="AF7" s="10">
        <v>1323.966</v>
      </c>
      <c r="AG7" s="10">
        <v>6.619</v>
      </c>
      <c r="AH7" s="6">
        <v>6.545</v>
      </c>
      <c r="AI7" s="12">
        <v>1725.4746077899997</v>
      </c>
      <c r="AJ7" s="12">
        <v>8.627373038949997</v>
      </c>
      <c r="AK7" s="114">
        <v>8.451645040050133</v>
      </c>
      <c r="AL7" s="12">
        <v>4126</v>
      </c>
      <c r="AM7" s="12">
        <v>21</v>
      </c>
      <c r="AN7" s="114">
        <v>14.3</v>
      </c>
      <c r="AO7" s="12">
        <v>4067.139145099995</v>
      </c>
      <c r="AP7" s="12">
        <v>20.335695725499978</v>
      </c>
      <c r="AQ7" s="148">
        <v>13.536280198760196</v>
      </c>
      <c r="AR7" s="12">
        <v>5059.954001710002</v>
      </c>
      <c r="AS7" s="12">
        <v>25.29977000855001</v>
      </c>
      <c r="AT7" s="148">
        <v>16.482503736338927</v>
      </c>
      <c r="AU7" s="12">
        <v>5256.848461279998</v>
      </c>
      <c r="AV7" s="12">
        <v>26.284242306399992</v>
      </c>
      <c r="AW7" s="148">
        <v>16.964538562971228</v>
      </c>
      <c r="AX7" s="12">
        <v>5087.213921290009</v>
      </c>
      <c r="AY7" s="12">
        <v>25.436069606450047</v>
      </c>
      <c r="AZ7" s="148">
        <v>15.694027759033217</v>
      </c>
      <c r="BA7" s="12">
        <v>5013.469559699999</v>
      </c>
      <c r="BB7" s="12">
        <v>25.067347798499995</v>
      </c>
      <c r="BC7" s="148">
        <v>14.3835967580668</v>
      </c>
      <c r="BD7" s="12">
        <v>5678.525983649996</v>
      </c>
      <c r="BE7" s="12">
        <v>28.392629918249984</v>
      </c>
      <c r="BF7" s="148">
        <v>15.141088850047831</v>
      </c>
      <c r="BG7" s="12">
        <v>6624.787556830006</v>
      </c>
      <c r="BH7" s="12">
        <v>33.12393778415003</v>
      </c>
      <c r="BI7" s="148">
        <v>16.383873772944288</v>
      </c>
      <c r="BJ7" s="12">
        <v>6864.267230300013</v>
      </c>
      <c r="BK7" s="12">
        <v>34.32133615150006</v>
      </c>
      <c r="BL7" s="148">
        <v>15.824429007369956</v>
      </c>
      <c r="BM7" s="12">
        <v>7254.257970429994</v>
      </c>
      <c r="BN7" s="12">
        <v>36.27128985214997</v>
      </c>
      <c r="BO7" s="148">
        <v>15.835751681623938</v>
      </c>
      <c r="BP7" s="12">
        <v>7838.988719540006</v>
      </c>
      <c r="BQ7" s="12">
        <v>39.19494359770003</v>
      </c>
      <c r="BR7" s="148">
        <v>16.137481176072733</v>
      </c>
      <c r="BS7" s="12">
        <v>8406.314477710008</v>
      </c>
      <c r="BT7" s="12">
        <v>42.03080840000003</v>
      </c>
      <c r="BU7" s="148">
        <v>15.740151578885566</v>
      </c>
      <c r="BV7" s="12">
        <v>8882.085296089996</v>
      </c>
      <c r="BW7" s="12">
        <v>44.40961052000003</v>
      </c>
      <c r="BX7" s="148">
        <v>15.62396773775154</v>
      </c>
      <c r="BY7" s="12">
        <v>9768.61971714</v>
      </c>
      <c r="BZ7" s="12">
        <v>48.84271946000004</v>
      </c>
      <c r="CA7" s="148">
        <v>15.03380222968396</v>
      </c>
      <c r="CB7" s="12">
        <v>10864.210156719988</v>
      </c>
      <c r="CC7" s="12">
        <v>54.320101229999985</v>
      </c>
      <c r="CD7" s="148">
        <v>15.75249726783077</v>
      </c>
      <c r="CE7" s="12">
        <v>12467.83021507</v>
      </c>
      <c r="CF7" s="12">
        <v>62.338332733049995</v>
      </c>
      <c r="CG7" s="148">
        <v>16.05877228912075</v>
      </c>
      <c r="CH7" s="12">
        <v>29826.166276219996</v>
      </c>
      <c r="CI7" s="12">
        <v>149.13083137634996</v>
      </c>
      <c r="CJ7" s="148">
        <v>36.59598377039721</v>
      </c>
      <c r="CK7" s="12">
        <v>34079.347834119886</v>
      </c>
      <c r="CL7" s="12">
        <v>170.39673917060148</v>
      </c>
      <c r="CM7" s="148">
        <v>39.14911314202664</v>
      </c>
      <c r="CN7" s="12">
        <v>37530.32874393028</v>
      </c>
      <c r="CO7" s="12">
        <v>187.65164371964835</v>
      </c>
      <c r="CP7" s="148">
        <v>40.33433063595655</v>
      </c>
      <c r="CQ7" s="12">
        <v>41439.76786260011</v>
      </c>
      <c r="CR7" s="12">
        <v>207.1988393130017</v>
      </c>
      <c r="CS7" s="148">
        <v>40.55664887923225</v>
      </c>
      <c r="CT7" s="12">
        <v>42486.16773114983</v>
      </c>
      <c r="CU7" s="12">
        <v>212.43083865574857</v>
      </c>
      <c r="CV7" s="148">
        <v>37.512840822001294</v>
      </c>
      <c r="CW7" s="12">
        <v>24708.367626509964</v>
      </c>
      <c r="CX7" s="12">
        <v>123.52466698999993</v>
      </c>
      <c r="CY7" s="148">
        <v>19.798690136124485</v>
      </c>
    </row>
    <row r="8" spans="1:103" ht="12.75">
      <c r="A8" s="92" t="s">
        <v>38</v>
      </c>
      <c r="B8" s="10">
        <v>913.268</v>
      </c>
      <c r="C8" s="10">
        <v>9.132</v>
      </c>
      <c r="D8" s="6">
        <v>7.736</v>
      </c>
      <c r="E8" s="10">
        <v>901.258</v>
      </c>
      <c r="F8" s="10">
        <v>9.012</v>
      </c>
      <c r="G8" s="6">
        <v>7.398</v>
      </c>
      <c r="H8" s="10">
        <v>919.141</v>
      </c>
      <c r="I8" s="10">
        <v>9.191</v>
      </c>
      <c r="J8" s="6">
        <v>7.411</v>
      </c>
      <c r="K8" s="10">
        <v>830.639</v>
      </c>
      <c r="L8" s="10">
        <v>8.306</v>
      </c>
      <c r="M8" s="6">
        <v>6.608</v>
      </c>
      <c r="N8" s="10">
        <v>958.607</v>
      </c>
      <c r="O8" s="10">
        <v>9.586</v>
      </c>
      <c r="P8" s="6">
        <v>7.186</v>
      </c>
      <c r="Q8" s="10">
        <v>1177.674</v>
      </c>
      <c r="R8" s="10">
        <v>11.776</v>
      </c>
      <c r="S8" s="6">
        <v>8.25</v>
      </c>
      <c r="T8" s="10">
        <v>1376.972</v>
      </c>
      <c r="U8" s="10">
        <v>13.769</v>
      </c>
      <c r="V8" s="6">
        <v>9.19</v>
      </c>
      <c r="W8" s="10">
        <v>1483.885</v>
      </c>
      <c r="X8" s="10">
        <v>14.838</v>
      </c>
      <c r="Y8" s="6">
        <v>9.51</v>
      </c>
      <c r="Z8" s="10">
        <v>8794.383</v>
      </c>
      <c r="AA8" s="10">
        <v>87.943</v>
      </c>
      <c r="AB8" s="6">
        <v>49.414</v>
      </c>
      <c r="AC8" s="10">
        <v>9519.661</v>
      </c>
      <c r="AD8" s="10">
        <v>95.196</v>
      </c>
      <c r="AE8" s="6">
        <v>49.881</v>
      </c>
      <c r="AF8" s="10">
        <v>10178.449</v>
      </c>
      <c r="AG8" s="10">
        <v>101.784</v>
      </c>
      <c r="AH8" s="6">
        <v>50.322</v>
      </c>
      <c r="AI8" s="12">
        <v>9731.011576300003</v>
      </c>
      <c r="AJ8" s="12">
        <v>97.31011576300003</v>
      </c>
      <c r="AK8" s="114">
        <v>47.664019715041675</v>
      </c>
      <c r="AL8" s="12">
        <v>12635</v>
      </c>
      <c r="AM8" s="12">
        <v>126</v>
      </c>
      <c r="AN8" s="114">
        <v>43.8</v>
      </c>
      <c r="AO8" s="12">
        <v>13745.428538419992</v>
      </c>
      <c r="AP8" s="12">
        <v>137.45428538419992</v>
      </c>
      <c r="AQ8" s="148">
        <v>45.74762886395255</v>
      </c>
      <c r="AR8" s="12">
        <v>13422.654781140018</v>
      </c>
      <c r="AS8" s="12">
        <v>134.22654781140017</v>
      </c>
      <c r="AT8" s="148">
        <v>43.72351161827966</v>
      </c>
      <c r="AU8" s="12">
        <v>13107.975839720024</v>
      </c>
      <c r="AV8" s="12">
        <v>131.07975839720024</v>
      </c>
      <c r="AW8" s="148">
        <v>42.301155008238545</v>
      </c>
      <c r="AX8" s="12">
        <v>14213.322159959991</v>
      </c>
      <c r="AY8" s="12">
        <v>142.13322159959992</v>
      </c>
      <c r="AZ8" s="148">
        <v>43.8480229016848</v>
      </c>
      <c r="BA8" s="12">
        <v>15665.767557040012</v>
      </c>
      <c r="BB8" s="12">
        <v>156.65767557040013</v>
      </c>
      <c r="BC8" s="148">
        <v>44.94493898144907</v>
      </c>
      <c r="BD8" s="12">
        <v>16624.292390180002</v>
      </c>
      <c r="BE8" s="12">
        <v>166.24292390180003</v>
      </c>
      <c r="BF8" s="148">
        <v>44.32662435174725</v>
      </c>
      <c r="BG8" s="12">
        <v>18502.302576450045</v>
      </c>
      <c r="BH8" s="12">
        <v>185.02302576450046</v>
      </c>
      <c r="BI8" s="148">
        <v>45.75835637308091</v>
      </c>
      <c r="BJ8" s="12">
        <v>19973.42927236998</v>
      </c>
      <c r="BK8" s="12">
        <v>199.7342927236998</v>
      </c>
      <c r="BL8" s="148">
        <v>46.04542669305861</v>
      </c>
      <c r="BM8" s="12">
        <v>21188.873301669977</v>
      </c>
      <c r="BN8" s="12">
        <v>211.88873301669977</v>
      </c>
      <c r="BO8" s="148">
        <v>46.254453230968814</v>
      </c>
      <c r="BP8" s="12">
        <v>22604.14360821</v>
      </c>
      <c r="BQ8" s="12">
        <v>226.0414360821</v>
      </c>
      <c r="BR8" s="148">
        <v>46.53329084011473</v>
      </c>
      <c r="BS8" s="12">
        <v>24811.336425770012</v>
      </c>
      <c r="BT8" s="12">
        <v>248.1075476799998</v>
      </c>
      <c r="BU8" s="148">
        <v>46.45724321304852</v>
      </c>
      <c r="BV8" s="12">
        <v>27964.65269052998</v>
      </c>
      <c r="BW8" s="12">
        <v>279.6406147999995</v>
      </c>
      <c r="BX8" s="148">
        <v>46.501531174533724</v>
      </c>
      <c r="BY8" s="12">
        <v>31316.645250150017</v>
      </c>
      <c r="BZ8" s="12">
        <v>313.1604641599994</v>
      </c>
      <c r="CA8" s="148">
        <v>48.195985187328745</v>
      </c>
      <c r="CB8" s="12">
        <v>33232.503548640205</v>
      </c>
      <c r="CC8" s="12">
        <v>332.31789933999846</v>
      </c>
      <c r="CD8" s="148">
        <v>48.185271989545114</v>
      </c>
      <c r="CE8" s="12">
        <v>37904.48666998</v>
      </c>
      <c r="CF8" s="12">
        <v>379.0383897421</v>
      </c>
      <c r="CG8" s="148">
        <v>48.821608064046295</v>
      </c>
      <c r="CH8" s="12">
        <v>24707.832191920003</v>
      </c>
      <c r="CI8" s="12">
        <v>247.07832191769998</v>
      </c>
      <c r="CJ8" s="148">
        <v>30.315911791121298</v>
      </c>
      <c r="CK8" s="12">
        <v>28654.638643019676</v>
      </c>
      <c r="CL8" s="12">
        <v>286.54638643019916</v>
      </c>
      <c r="CM8" s="148">
        <v>32.91740486759926</v>
      </c>
      <c r="CN8" s="12">
        <v>31664.69800250007</v>
      </c>
      <c r="CO8" s="12">
        <v>316.6469800249968</v>
      </c>
      <c r="CP8" s="148">
        <v>34.030461268664105</v>
      </c>
      <c r="CQ8" s="12">
        <v>33488.478466890105</v>
      </c>
      <c r="CR8" s="12">
        <v>334.8847846688999</v>
      </c>
      <c r="CS8" s="148">
        <v>32.774808661685725</v>
      </c>
      <c r="CT8" s="12">
        <v>36912.858764199846</v>
      </c>
      <c r="CU8" s="12">
        <v>369.1285876420014</v>
      </c>
      <c r="CV8" s="148">
        <v>32.59192977509268</v>
      </c>
      <c r="CW8" s="12">
        <v>53980.233338090315</v>
      </c>
      <c r="CX8" s="12">
        <v>539.7177230000016</v>
      </c>
      <c r="CY8" s="148">
        <v>43.25408823000846</v>
      </c>
    </row>
    <row r="9" spans="1:103" ht="12.75">
      <c r="A9" s="92" t="s">
        <v>212</v>
      </c>
      <c r="B9" s="10">
        <v>443.648</v>
      </c>
      <c r="C9" s="10">
        <v>13.309</v>
      </c>
      <c r="D9" s="6">
        <v>3.758</v>
      </c>
      <c r="E9" s="10">
        <v>481.037</v>
      </c>
      <c r="F9" s="10">
        <v>14.431</v>
      </c>
      <c r="G9" s="6">
        <v>3.948</v>
      </c>
      <c r="H9" s="10">
        <v>506.032</v>
      </c>
      <c r="I9" s="10">
        <v>15.18</v>
      </c>
      <c r="J9" s="6">
        <v>4.08</v>
      </c>
      <c r="K9" s="10">
        <v>521.387</v>
      </c>
      <c r="L9" s="10">
        <v>15.641</v>
      </c>
      <c r="M9" s="6">
        <v>4.148</v>
      </c>
      <c r="N9" s="10">
        <v>682.532</v>
      </c>
      <c r="O9" s="10">
        <v>20.475</v>
      </c>
      <c r="P9" s="6">
        <v>5.116</v>
      </c>
      <c r="Q9" s="10">
        <v>616.108</v>
      </c>
      <c r="R9" s="10">
        <v>18.483</v>
      </c>
      <c r="S9" s="6">
        <v>4.316</v>
      </c>
      <c r="T9" s="10">
        <v>626.783</v>
      </c>
      <c r="U9" s="10">
        <v>18.803</v>
      </c>
      <c r="V9" s="6">
        <v>4.183</v>
      </c>
      <c r="W9" s="10">
        <v>640.906</v>
      </c>
      <c r="X9" s="10">
        <v>19.227</v>
      </c>
      <c r="Y9" s="6">
        <v>4.107</v>
      </c>
      <c r="Z9" s="10">
        <v>5082.521</v>
      </c>
      <c r="AA9" s="10">
        <v>152.475</v>
      </c>
      <c r="AB9" s="6">
        <v>28.557</v>
      </c>
      <c r="AC9" s="10">
        <v>5283.201</v>
      </c>
      <c r="AD9" s="10">
        <v>158.496</v>
      </c>
      <c r="AE9" s="6">
        <v>27.682</v>
      </c>
      <c r="AF9" s="10">
        <v>5429.082</v>
      </c>
      <c r="AG9" s="10">
        <v>162.872</v>
      </c>
      <c r="AH9" s="6">
        <v>26.841</v>
      </c>
      <c r="AI9" s="12">
        <v>5376.114058929999</v>
      </c>
      <c r="AJ9" s="12">
        <v>161.28342176789997</v>
      </c>
      <c r="AK9" s="114">
        <v>26.333049188765266</v>
      </c>
      <c r="AL9" s="12">
        <v>5745</v>
      </c>
      <c r="AM9" s="12">
        <v>172</v>
      </c>
      <c r="AN9" s="114">
        <v>19.9</v>
      </c>
      <c r="AO9" s="12">
        <v>5529.813244509984</v>
      </c>
      <c r="AP9" s="12">
        <v>165.89439733529952</v>
      </c>
      <c r="AQ9" s="148">
        <v>18.404362096803062</v>
      </c>
      <c r="AR9" s="12">
        <v>5402.44964040001</v>
      </c>
      <c r="AS9" s="12">
        <v>162.0734892120003</v>
      </c>
      <c r="AT9" s="148">
        <v>17.598163215156337</v>
      </c>
      <c r="AU9" s="12">
        <v>5969.707991600007</v>
      </c>
      <c r="AV9" s="12">
        <v>179.0912397480002</v>
      </c>
      <c r="AW9" s="148">
        <v>19.265029642592477</v>
      </c>
      <c r="AX9" s="12">
        <v>6768.252830650011</v>
      </c>
      <c r="AY9" s="12">
        <v>203.0475849195003</v>
      </c>
      <c r="AZ9" s="148">
        <v>20.880023810251128</v>
      </c>
      <c r="BA9" s="12">
        <v>7519.492767050035</v>
      </c>
      <c r="BB9" s="12">
        <v>225.584783011501</v>
      </c>
      <c r="BC9" s="148">
        <v>21.573353642326627</v>
      </c>
      <c r="BD9" s="12">
        <v>8457.876123240023</v>
      </c>
      <c r="BE9" s="12">
        <v>253.73628369720066</v>
      </c>
      <c r="BF9" s="148">
        <v>22.551883047360995</v>
      </c>
      <c r="BG9" s="12">
        <v>8581.84643899001</v>
      </c>
      <c r="BH9" s="12">
        <v>257.45539316970024</v>
      </c>
      <c r="BI9" s="148">
        <v>21.22390908222322</v>
      </c>
      <c r="BJ9" s="12">
        <v>9455.186289530026</v>
      </c>
      <c r="BK9" s="12">
        <v>283.65558868590074</v>
      </c>
      <c r="BL9" s="148">
        <v>21.79736294788543</v>
      </c>
      <c r="BM9" s="12">
        <v>9825.767351070004</v>
      </c>
      <c r="BN9" s="12">
        <v>294.7730205321001</v>
      </c>
      <c r="BO9" s="148">
        <v>21.449252630276856</v>
      </c>
      <c r="BP9" s="12">
        <v>10295.40347000999</v>
      </c>
      <c r="BQ9" s="12">
        <v>308.86210410029963</v>
      </c>
      <c r="BR9" s="148">
        <v>21.194300137621497</v>
      </c>
      <c r="BS9" s="12">
        <v>10602.373101629993</v>
      </c>
      <c r="BT9" s="12">
        <v>318.06645861000004</v>
      </c>
      <c r="BU9" s="148">
        <v>19.852095726142323</v>
      </c>
      <c r="BV9" s="12">
        <v>11822.703776049964</v>
      </c>
      <c r="BW9" s="12">
        <v>354.67593779999976</v>
      </c>
      <c r="BX9" s="148">
        <v>20.325906728042387</v>
      </c>
      <c r="BY9" s="12">
        <v>12421.489616420002</v>
      </c>
      <c r="BZ9" s="12">
        <v>372.6396275799989</v>
      </c>
      <c r="CA9" s="148">
        <v>19.116540893046917</v>
      </c>
      <c r="CB9" s="12">
        <v>12840.936566430002</v>
      </c>
      <c r="CC9" s="12">
        <v>385.22225946000015</v>
      </c>
      <c r="CD9" s="148">
        <v>18.61864003559981</v>
      </c>
      <c r="CE9" s="12">
        <v>13482.297677699999</v>
      </c>
      <c r="CF9" s="12">
        <v>404.4635828772</v>
      </c>
      <c r="CG9" s="148">
        <v>17.36542322164677</v>
      </c>
      <c r="CH9" s="12">
        <v>12614.776343420002</v>
      </c>
      <c r="CI9" s="12">
        <v>378.44329030480003</v>
      </c>
      <c r="CJ9" s="148">
        <v>15.478025102376519</v>
      </c>
      <c r="CK9" s="12">
        <v>10853.74465807</v>
      </c>
      <c r="CL9" s="12">
        <v>325.6123397421001</v>
      </c>
      <c r="CM9" s="148">
        <v>12.468386416949851</v>
      </c>
      <c r="CN9" s="12">
        <v>9864.644413290003</v>
      </c>
      <c r="CO9" s="12">
        <v>295.9393323986991</v>
      </c>
      <c r="CP9" s="148">
        <v>10.60166118145527</v>
      </c>
      <c r="CQ9" s="12">
        <v>10657.888507789981</v>
      </c>
      <c r="CR9" s="12">
        <v>319.73665523369976</v>
      </c>
      <c r="CS9" s="148">
        <v>10.430759251297642</v>
      </c>
      <c r="CT9" s="12">
        <v>15798.326992389942</v>
      </c>
      <c r="CU9" s="12">
        <v>473.9498097717015</v>
      </c>
      <c r="CV9" s="148">
        <v>13.949013464091301</v>
      </c>
      <c r="CW9" s="12">
        <v>24825.500412129884</v>
      </c>
      <c r="CX9" s="12">
        <v>744.7317249500022</v>
      </c>
      <c r="CY9" s="148">
        <v>19.892548045409505</v>
      </c>
    </row>
    <row r="10" spans="1:103" ht="12.75">
      <c r="A10" s="92" t="s">
        <v>35</v>
      </c>
      <c r="B10" s="10">
        <v>219.65</v>
      </c>
      <c r="C10" s="10">
        <v>21.965</v>
      </c>
      <c r="D10" s="6">
        <v>1.86</v>
      </c>
      <c r="E10" s="10">
        <v>209.671</v>
      </c>
      <c r="F10" s="10">
        <v>20.967</v>
      </c>
      <c r="G10" s="6">
        <v>1.721</v>
      </c>
      <c r="H10" s="10">
        <v>239.607</v>
      </c>
      <c r="I10" s="10">
        <v>23.96</v>
      </c>
      <c r="J10" s="6">
        <v>1.932</v>
      </c>
      <c r="K10" s="10">
        <v>241.159</v>
      </c>
      <c r="L10" s="10">
        <v>24.115</v>
      </c>
      <c r="M10" s="6">
        <v>1.918</v>
      </c>
      <c r="N10" s="10">
        <v>309.224</v>
      </c>
      <c r="O10" s="10">
        <v>30.922</v>
      </c>
      <c r="P10" s="6">
        <v>2.318</v>
      </c>
      <c r="Q10" s="10">
        <v>337.283</v>
      </c>
      <c r="R10" s="10">
        <v>33.728</v>
      </c>
      <c r="S10" s="6">
        <v>2.362</v>
      </c>
      <c r="T10" s="10">
        <v>320.331</v>
      </c>
      <c r="U10" s="10">
        <v>32.033</v>
      </c>
      <c r="V10" s="6">
        <v>2.138</v>
      </c>
      <c r="W10" s="10">
        <v>344.331</v>
      </c>
      <c r="X10" s="10">
        <v>34.433</v>
      </c>
      <c r="Y10" s="6">
        <v>2.206</v>
      </c>
      <c r="Z10" s="10">
        <v>447.02</v>
      </c>
      <c r="AA10" s="10">
        <v>44.702</v>
      </c>
      <c r="AB10" s="6">
        <v>2.511</v>
      </c>
      <c r="AC10" s="10">
        <v>527.731</v>
      </c>
      <c r="AD10" s="10">
        <v>52.773</v>
      </c>
      <c r="AE10" s="6">
        <v>2.765</v>
      </c>
      <c r="AF10" s="10">
        <v>714.554</v>
      </c>
      <c r="AG10" s="10">
        <v>71.455</v>
      </c>
      <c r="AH10" s="6">
        <v>3.532</v>
      </c>
      <c r="AI10" s="12">
        <v>757.3700729599999</v>
      </c>
      <c r="AJ10" s="12">
        <v>75.73700729599999</v>
      </c>
      <c r="AK10" s="114">
        <v>3.7097173100757863</v>
      </c>
      <c r="AL10" s="12">
        <v>977</v>
      </c>
      <c r="AM10" s="12">
        <v>98</v>
      </c>
      <c r="AN10" s="114">
        <v>3.4</v>
      </c>
      <c r="AO10" s="12">
        <v>1051.5066204900004</v>
      </c>
      <c r="AP10" s="12">
        <v>105.15066204900006</v>
      </c>
      <c r="AQ10" s="148">
        <v>3.4996314947700413</v>
      </c>
      <c r="AR10" s="12">
        <v>1117.93994297</v>
      </c>
      <c r="AS10" s="12">
        <v>111.79399429700001</v>
      </c>
      <c r="AT10" s="148">
        <v>3.6416238726238164</v>
      </c>
      <c r="AU10" s="12">
        <v>943.6674987799995</v>
      </c>
      <c r="AV10" s="12">
        <v>94.36674987799996</v>
      </c>
      <c r="AW10" s="148">
        <v>3.04533862666794</v>
      </c>
      <c r="AX10" s="12">
        <v>1085.4738497299998</v>
      </c>
      <c r="AY10" s="12">
        <v>108.54738497299999</v>
      </c>
      <c r="AZ10" s="148">
        <v>3.3486810252019903</v>
      </c>
      <c r="BA10" s="12">
        <v>1198.3580609300006</v>
      </c>
      <c r="BB10" s="12">
        <v>119.83580609300006</v>
      </c>
      <c r="BC10" s="148">
        <v>3.438077944813013</v>
      </c>
      <c r="BD10" s="12">
        <v>1153.6930902000006</v>
      </c>
      <c r="BE10" s="12">
        <v>115.36930902000006</v>
      </c>
      <c r="BF10" s="148">
        <v>3.0761802683830295</v>
      </c>
      <c r="BG10" s="12">
        <v>1110.0040140400006</v>
      </c>
      <c r="BH10" s="12">
        <v>111.00040140400007</v>
      </c>
      <c r="BI10" s="148">
        <v>2.7451696371370167</v>
      </c>
      <c r="BJ10" s="12">
        <v>1229.9797392800017</v>
      </c>
      <c r="BK10" s="12">
        <v>122.99797392800016</v>
      </c>
      <c r="BL10" s="148">
        <v>2.8355141796962213</v>
      </c>
      <c r="BM10" s="12">
        <v>1359.80403635</v>
      </c>
      <c r="BN10" s="12">
        <v>135.980403635</v>
      </c>
      <c r="BO10" s="148">
        <v>2.96839720107612</v>
      </c>
      <c r="BP10" s="12">
        <v>1489.1846792599995</v>
      </c>
      <c r="BQ10" s="12">
        <v>148.91846792599998</v>
      </c>
      <c r="BR10" s="148">
        <v>3.0656619863925942</v>
      </c>
      <c r="BS10" s="12">
        <v>1522.4415568499994</v>
      </c>
      <c r="BT10" s="12">
        <v>152.24271450000006</v>
      </c>
      <c r="BU10" s="148">
        <v>2.8506500605413327</v>
      </c>
      <c r="BV10" s="12">
        <v>1873.3191969400004</v>
      </c>
      <c r="BW10" s="12">
        <v>187.33041532000013</v>
      </c>
      <c r="BX10" s="148">
        <v>3.2698071821591657</v>
      </c>
      <c r="BY10" s="12">
        <v>2744.711415450001</v>
      </c>
      <c r="BZ10" s="12">
        <v>274.4691888400002</v>
      </c>
      <c r="CA10" s="148">
        <v>4.224081783532886</v>
      </c>
      <c r="CB10" s="12">
        <v>3003.935011549999</v>
      </c>
      <c r="CC10" s="12">
        <v>300.3911414000001</v>
      </c>
      <c r="CD10" s="148">
        <v>4.355537805287519</v>
      </c>
      <c r="CE10" s="12">
        <v>3415.83750619</v>
      </c>
      <c r="CF10" s="12">
        <v>341.581692718</v>
      </c>
      <c r="CG10" s="148">
        <v>4.3996554125545035</v>
      </c>
      <c r="CH10" s="12">
        <v>3378.75911245</v>
      </c>
      <c r="CI10" s="12">
        <v>337.875911244</v>
      </c>
      <c r="CJ10" s="148">
        <v>4.145655613201808</v>
      </c>
      <c r="CK10" s="12">
        <v>2309.2203059399926</v>
      </c>
      <c r="CL10" s="12">
        <v>230.92203059399975</v>
      </c>
      <c r="CM10" s="148">
        <v>2.6527481531380332</v>
      </c>
      <c r="CN10" s="12">
        <v>2527.045249320009</v>
      </c>
      <c r="CO10" s="12">
        <v>252.70452493200028</v>
      </c>
      <c r="CP10" s="148">
        <v>2.7158482760314464</v>
      </c>
      <c r="CQ10" s="12">
        <v>2654.854466950006</v>
      </c>
      <c r="CR10" s="12">
        <v>265.4854466950004</v>
      </c>
      <c r="CS10" s="148">
        <v>2.5982771138717693</v>
      </c>
      <c r="CT10" s="12">
        <v>3063.845522080005</v>
      </c>
      <c r="CU10" s="12">
        <v>306.38455220799835</v>
      </c>
      <c r="CV10" s="148">
        <v>2.7051992568565364</v>
      </c>
      <c r="CW10" s="12">
        <v>3065.17424981001</v>
      </c>
      <c r="CX10" s="12">
        <v>306.51061705999905</v>
      </c>
      <c r="CY10" s="148">
        <v>2.4561086390873053</v>
      </c>
    </row>
    <row r="11" spans="1:103" ht="12.75">
      <c r="A11" s="92" t="s">
        <v>213</v>
      </c>
      <c r="B11" s="10">
        <v>164.399</v>
      </c>
      <c r="C11" s="10">
        <v>49.319</v>
      </c>
      <c r="D11" s="6">
        <v>1.392</v>
      </c>
      <c r="E11" s="10">
        <v>202.83</v>
      </c>
      <c r="F11" s="10">
        <v>60.849</v>
      </c>
      <c r="G11" s="6">
        <v>1.664</v>
      </c>
      <c r="H11" s="10">
        <v>201.236</v>
      </c>
      <c r="I11" s="10">
        <v>60.37</v>
      </c>
      <c r="J11" s="6">
        <v>1.622</v>
      </c>
      <c r="K11" s="10">
        <v>199.43</v>
      </c>
      <c r="L11" s="10">
        <v>59.829</v>
      </c>
      <c r="M11" s="6">
        <v>1.586</v>
      </c>
      <c r="N11" s="10">
        <v>216.177</v>
      </c>
      <c r="O11" s="10">
        <v>64.853</v>
      </c>
      <c r="P11" s="6">
        <v>1.62</v>
      </c>
      <c r="Q11" s="10">
        <v>237.852</v>
      </c>
      <c r="R11" s="10">
        <v>71.355</v>
      </c>
      <c r="S11" s="6">
        <v>1.666</v>
      </c>
      <c r="T11" s="10">
        <v>248.533</v>
      </c>
      <c r="U11" s="10">
        <v>74.56</v>
      </c>
      <c r="V11" s="6">
        <v>1.658</v>
      </c>
      <c r="W11" s="10">
        <v>255.695</v>
      </c>
      <c r="X11" s="10">
        <v>76.708</v>
      </c>
      <c r="Y11" s="6">
        <v>1.638</v>
      </c>
      <c r="Z11" s="10">
        <v>302.143</v>
      </c>
      <c r="AA11" s="10">
        <v>90.643</v>
      </c>
      <c r="AB11" s="6">
        <v>1.697</v>
      </c>
      <c r="AC11" s="10">
        <v>335.506</v>
      </c>
      <c r="AD11" s="10">
        <v>100.651</v>
      </c>
      <c r="AE11" s="6">
        <v>1.757</v>
      </c>
      <c r="AF11" s="10">
        <v>360.813</v>
      </c>
      <c r="AG11" s="10">
        <v>108.244</v>
      </c>
      <c r="AH11" s="6">
        <v>1.783</v>
      </c>
      <c r="AI11" s="12">
        <v>447.31315993000004</v>
      </c>
      <c r="AJ11" s="12">
        <v>134.19394797900003</v>
      </c>
      <c r="AK11" s="114">
        <v>2.1910099588852656</v>
      </c>
      <c r="AL11" s="12">
        <v>465</v>
      </c>
      <c r="AM11" s="12">
        <v>140</v>
      </c>
      <c r="AN11" s="114">
        <v>1.6</v>
      </c>
      <c r="AO11" s="12">
        <v>456.5552775400003</v>
      </c>
      <c r="AP11" s="12">
        <v>136.96658326200009</v>
      </c>
      <c r="AQ11" s="148">
        <v>1.5195103837176998</v>
      </c>
      <c r="AR11" s="12">
        <v>533.1422438699996</v>
      </c>
      <c r="AS11" s="12">
        <v>159.94267316099987</v>
      </c>
      <c r="AT11" s="148">
        <v>1.7366796266562228</v>
      </c>
      <c r="AU11" s="12">
        <v>520.8370830399988</v>
      </c>
      <c r="AV11" s="12">
        <v>156.25112491199965</v>
      </c>
      <c r="AW11" s="148">
        <v>1.6808094898185582</v>
      </c>
      <c r="AX11" s="12">
        <v>481.1411164600008</v>
      </c>
      <c r="AY11" s="12">
        <v>144.34233493800022</v>
      </c>
      <c r="AZ11" s="148">
        <v>1.4843177728647001</v>
      </c>
      <c r="BA11" s="12">
        <v>547.0217763000002</v>
      </c>
      <c r="BB11" s="12">
        <v>164.10653289000004</v>
      </c>
      <c r="BC11" s="148">
        <v>1.5694003034201025</v>
      </c>
      <c r="BD11" s="12">
        <v>543.8899994599998</v>
      </c>
      <c r="BE11" s="12">
        <v>163.16699983799995</v>
      </c>
      <c r="BF11" s="148">
        <v>1.4502155718204606</v>
      </c>
      <c r="BG11" s="12">
        <v>520.03198626</v>
      </c>
      <c r="BH11" s="12">
        <v>156.00959587800003</v>
      </c>
      <c r="BI11" s="148">
        <v>1.286099870778991</v>
      </c>
      <c r="BJ11" s="12">
        <v>545.2318811400004</v>
      </c>
      <c r="BK11" s="12">
        <v>163.5695643420001</v>
      </c>
      <c r="BL11" s="148">
        <v>1.2569416233635782</v>
      </c>
      <c r="BM11" s="12">
        <v>570.4620774999992</v>
      </c>
      <c r="BN11" s="12">
        <v>171.13862324999974</v>
      </c>
      <c r="BO11" s="148">
        <v>1.245295637389337</v>
      </c>
      <c r="BP11" s="12">
        <v>602.8787146200006</v>
      </c>
      <c r="BQ11" s="12">
        <v>180.8636143860002</v>
      </c>
      <c r="BR11" s="148">
        <v>1.2410968119375076</v>
      </c>
      <c r="BS11" s="12">
        <v>617.5815025400001</v>
      </c>
      <c r="BT11" s="12">
        <v>185.27336395</v>
      </c>
      <c r="BU11" s="148">
        <v>1.1563719734814852</v>
      </c>
      <c r="BV11" s="12">
        <v>678.1776921199996</v>
      </c>
      <c r="BW11" s="12">
        <v>203.45224794000003</v>
      </c>
      <c r="BX11" s="148">
        <v>1.1887669287452334</v>
      </c>
      <c r="BY11" s="12">
        <v>766.8663385199997</v>
      </c>
      <c r="BZ11" s="12">
        <v>230.05887380999985</v>
      </c>
      <c r="CA11" s="148">
        <v>1.180199168740588</v>
      </c>
      <c r="CB11" s="12">
        <v>811.33736464</v>
      </c>
      <c r="CC11" s="12">
        <v>243.40005703000008</v>
      </c>
      <c r="CD11" s="148">
        <v>1.176393813762454</v>
      </c>
      <c r="CE11" s="12">
        <v>998.6824127000001</v>
      </c>
      <c r="CF11" s="12">
        <v>299.603506936</v>
      </c>
      <c r="CG11" s="148">
        <v>1.2863195261765898</v>
      </c>
      <c r="CH11" s="12">
        <v>1090.83731811</v>
      </c>
      <c r="CI11" s="12">
        <v>327.25119543299996</v>
      </c>
      <c r="CJ11" s="148">
        <v>1.3384309743329326</v>
      </c>
      <c r="CK11" s="12">
        <v>882.5406385299992</v>
      </c>
      <c r="CL11" s="12">
        <v>264.7621915590002</v>
      </c>
      <c r="CM11" s="148">
        <v>1.0138305309838</v>
      </c>
      <c r="CN11" s="12">
        <v>888.7258753700028</v>
      </c>
      <c r="CO11" s="12">
        <v>266.61776261099976</v>
      </c>
      <c r="CP11" s="148">
        <v>0.9551252147691603</v>
      </c>
      <c r="CQ11" s="12">
        <v>947.9499705800022</v>
      </c>
      <c r="CR11" s="12">
        <v>284.38499117400016</v>
      </c>
      <c r="CS11" s="148">
        <v>0.9277482981894156</v>
      </c>
      <c r="CT11" s="12">
        <v>960.1331877299965</v>
      </c>
      <c r="CU11" s="12">
        <v>288.039956319</v>
      </c>
      <c r="CV11" s="148">
        <v>0.847742344453181</v>
      </c>
      <c r="CW11" s="12">
        <v>913.8556763499978</v>
      </c>
      <c r="CX11" s="12">
        <v>274.1551825899999</v>
      </c>
      <c r="CY11" s="148">
        <v>0.7322679360565962</v>
      </c>
    </row>
    <row r="12" spans="1:103" ht="12.75">
      <c r="A12" s="92" t="s">
        <v>214</v>
      </c>
      <c r="B12" s="10">
        <v>132.714</v>
      </c>
      <c r="C12" s="10">
        <v>66.357</v>
      </c>
      <c r="D12" s="6">
        <v>1.124</v>
      </c>
      <c r="E12" s="10">
        <v>149.346</v>
      </c>
      <c r="F12" s="10">
        <v>74.673</v>
      </c>
      <c r="G12" s="6">
        <v>1.225</v>
      </c>
      <c r="H12" s="10">
        <v>165.988</v>
      </c>
      <c r="I12" s="10">
        <v>82.994</v>
      </c>
      <c r="J12" s="6">
        <v>1.338</v>
      </c>
      <c r="K12" s="10">
        <v>165.481</v>
      </c>
      <c r="L12" s="10">
        <v>82.74</v>
      </c>
      <c r="M12" s="6">
        <v>1.316</v>
      </c>
      <c r="N12" s="10">
        <v>181.712</v>
      </c>
      <c r="O12" s="10">
        <v>90.856</v>
      </c>
      <c r="P12" s="6">
        <v>1.362</v>
      </c>
      <c r="Q12" s="10">
        <v>247.88</v>
      </c>
      <c r="R12" s="10">
        <v>123.94</v>
      </c>
      <c r="S12" s="6">
        <v>1.736</v>
      </c>
      <c r="T12" s="10">
        <v>215.478</v>
      </c>
      <c r="U12" s="10">
        <v>107.739</v>
      </c>
      <c r="V12" s="6">
        <v>1.438</v>
      </c>
      <c r="W12" s="10">
        <v>216.397</v>
      </c>
      <c r="X12" s="10">
        <v>108.198</v>
      </c>
      <c r="Y12" s="6">
        <v>1.386</v>
      </c>
      <c r="Z12" s="10">
        <v>239.777</v>
      </c>
      <c r="AA12" s="10">
        <v>119.888</v>
      </c>
      <c r="AB12" s="6">
        <v>1.347</v>
      </c>
      <c r="AC12" s="10">
        <v>291.224</v>
      </c>
      <c r="AD12" s="10">
        <v>145.612</v>
      </c>
      <c r="AE12" s="6">
        <v>1.525</v>
      </c>
      <c r="AF12" s="10">
        <v>283.595</v>
      </c>
      <c r="AG12" s="10">
        <v>141.797</v>
      </c>
      <c r="AH12" s="6">
        <v>1.402</v>
      </c>
      <c r="AI12" s="12">
        <v>317.31132418999994</v>
      </c>
      <c r="AJ12" s="12">
        <v>158.65566209499997</v>
      </c>
      <c r="AK12" s="114">
        <v>1.5542405939412953</v>
      </c>
      <c r="AL12" s="12">
        <v>316</v>
      </c>
      <c r="AM12" s="12">
        <v>158</v>
      </c>
      <c r="AN12" s="114">
        <v>1.1</v>
      </c>
      <c r="AO12" s="12">
        <v>348.52715143</v>
      </c>
      <c r="AP12" s="12">
        <v>174.263575715</v>
      </c>
      <c r="AQ12" s="148">
        <v>1.1599704387581786</v>
      </c>
      <c r="AR12" s="12">
        <v>311.73377856</v>
      </c>
      <c r="AS12" s="12">
        <v>155.86688928</v>
      </c>
      <c r="AT12" s="148">
        <v>1.015454521547394</v>
      </c>
      <c r="AU12" s="12">
        <v>315.5402219300006</v>
      </c>
      <c r="AV12" s="12">
        <v>157.7701109650003</v>
      </c>
      <c r="AW12" s="148">
        <v>1.0182896278118287</v>
      </c>
      <c r="AX12" s="12">
        <v>285.38354841</v>
      </c>
      <c r="AY12" s="12">
        <v>142.691774205</v>
      </c>
      <c r="AZ12" s="148">
        <v>0.8804067216387484</v>
      </c>
      <c r="BA12" s="12">
        <v>348.3281060200001</v>
      </c>
      <c r="BB12" s="12">
        <v>174.16405301000006</v>
      </c>
      <c r="BC12" s="148">
        <v>0.9993500422874071</v>
      </c>
      <c r="BD12" s="12">
        <v>327.3759970699998</v>
      </c>
      <c r="BE12" s="12">
        <v>163.6879985349999</v>
      </c>
      <c r="BF12" s="148">
        <v>0.8729077005691106</v>
      </c>
      <c r="BG12" s="12">
        <v>306.96828506000037</v>
      </c>
      <c r="BH12" s="12">
        <v>153.48414253000018</v>
      </c>
      <c r="BI12" s="148">
        <v>0.7591684399804036</v>
      </c>
      <c r="BJ12" s="12">
        <v>288.32140898</v>
      </c>
      <c r="BK12" s="12">
        <v>144.16070449</v>
      </c>
      <c r="BL12" s="148">
        <v>0.6646771628542028</v>
      </c>
      <c r="BM12" s="12">
        <v>389.75655908000005</v>
      </c>
      <c r="BN12" s="12">
        <v>194.87827954000002</v>
      </c>
      <c r="BO12" s="148">
        <v>0.8508228010409756</v>
      </c>
      <c r="BP12" s="12">
        <v>347.9647554799995</v>
      </c>
      <c r="BQ12" s="12">
        <v>173.98237773999975</v>
      </c>
      <c r="BR12" s="148">
        <v>0.7163264156125421</v>
      </c>
      <c r="BS12" s="12">
        <v>376.43067094999986</v>
      </c>
      <c r="BT12" s="12">
        <v>188.21491110999997</v>
      </c>
      <c r="BU12" s="148">
        <v>0.7048363269546231</v>
      </c>
      <c r="BV12" s="12">
        <v>381.3894707999998</v>
      </c>
      <c r="BW12" s="12">
        <v>190.69434908000005</v>
      </c>
      <c r="BX12" s="148">
        <v>0.6701026631605678</v>
      </c>
      <c r="BY12" s="12">
        <v>523.0845959099996</v>
      </c>
      <c r="BZ12" s="12">
        <v>261.5418550899999</v>
      </c>
      <c r="CA12" s="148">
        <v>0.8050216501423445</v>
      </c>
      <c r="CB12" s="12">
        <v>457.1946994999998</v>
      </c>
      <c r="CC12" s="12">
        <v>228.59692324999995</v>
      </c>
      <c r="CD12" s="148">
        <v>0.6629067507761465</v>
      </c>
      <c r="CE12" s="12">
        <v>619.8442496</v>
      </c>
      <c r="CF12" s="12">
        <v>309.921636465</v>
      </c>
      <c r="CG12" s="148">
        <v>0.7983696832040507</v>
      </c>
      <c r="CH12" s="12">
        <v>701.9138084499999</v>
      </c>
      <c r="CI12" s="12">
        <v>350.95690422</v>
      </c>
      <c r="CJ12" s="148">
        <v>0.8612312458921004</v>
      </c>
      <c r="CK12" s="12">
        <v>822.3856238800001</v>
      </c>
      <c r="CL12" s="12">
        <v>411.19281194000007</v>
      </c>
      <c r="CM12" s="148">
        <v>0.9447266418467178</v>
      </c>
      <c r="CN12" s="12">
        <v>612.5379531799927</v>
      </c>
      <c r="CO12" s="12">
        <v>306.2689765899963</v>
      </c>
      <c r="CP12" s="148">
        <v>0.6583024758244251</v>
      </c>
      <c r="CQ12" s="12">
        <v>720.4318965800006</v>
      </c>
      <c r="CR12" s="12">
        <v>360.2159482900003</v>
      </c>
      <c r="CS12" s="148">
        <v>0.7050788403996905</v>
      </c>
      <c r="CT12" s="12">
        <v>658.0453893699998</v>
      </c>
      <c r="CU12" s="12">
        <v>329.0226946849999</v>
      </c>
      <c r="CV12" s="148">
        <v>0.5810162051163327</v>
      </c>
      <c r="CW12" s="12">
        <v>779.6505069999989</v>
      </c>
      <c r="CX12" s="12">
        <v>389.82449250999986</v>
      </c>
      <c r="CY12" s="148">
        <v>0.6247300119496264</v>
      </c>
    </row>
    <row r="13" spans="1:103" ht="12.75">
      <c r="A13" s="92" t="s">
        <v>215</v>
      </c>
      <c r="B13" s="10">
        <v>117.159</v>
      </c>
      <c r="C13" s="10">
        <v>82.011</v>
      </c>
      <c r="D13" s="6">
        <v>0.992</v>
      </c>
      <c r="E13" s="10">
        <v>140.471</v>
      </c>
      <c r="F13" s="10">
        <v>98.33</v>
      </c>
      <c r="G13" s="6">
        <v>1.153</v>
      </c>
      <c r="H13" s="10">
        <v>152.568</v>
      </c>
      <c r="I13" s="10">
        <v>106.797</v>
      </c>
      <c r="J13" s="6">
        <v>1.23</v>
      </c>
      <c r="K13" s="10">
        <v>151.387</v>
      </c>
      <c r="L13" s="10">
        <v>105.97</v>
      </c>
      <c r="M13" s="6">
        <v>1.204</v>
      </c>
      <c r="N13" s="10">
        <v>160.657</v>
      </c>
      <c r="O13" s="10">
        <v>112.459</v>
      </c>
      <c r="P13" s="6">
        <v>1.204</v>
      </c>
      <c r="Q13" s="10">
        <v>171.282</v>
      </c>
      <c r="R13" s="10">
        <v>119.897</v>
      </c>
      <c r="S13" s="6">
        <v>1.199</v>
      </c>
      <c r="T13" s="10">
        <v>205.155</v>
      </c>
      <c r="U13" s="10">
        <v>143.609</v>
      </c>
      <c r="V13" s="6">
        <v>1.369</v>
      </c>
      <c r="W13" s="10">
        <v>193.219</v>
      </c>
      <c r="X13" s="10">
        <v>135.253</v>
      </c>
      <c r="Y13" s="6">
        <v>1.238</v>
      </c>
      <c r="Z13" s="10">
        <v>206.682</v>
      </c>
      <c r="AA13" s="10">
        <v>144.677</v>
      </c>
      <c r="AB13" s="6">
        <v>1.161</v>
      </c>
      <c r="AC13" s="10">
        <v>247.092</v>
      </c>
      <c r="AD13" s="10">
        <v>172.965</v>
      </c>
      <c r="AE13" s="6">
        <v>1.294</v>
      </c>
      <c r="AF13" s="10">
        <v>251.931</v>
      </c>
      <c r="AG13" s="10">
        <v>176.351</v>
      </c>
      <c r="AH13" s="6">
        <v>1.245</v>
      </c>
      <c r="AI13" s="12">
        <v>255.20853927999988</v>
      </c>
      <c r="AJ13" s="12">
        <v>178.64597749599992</v>
      </c>
      <c r="AK13" s="114">
        <v>1.2500514208939095</v>
      </c>
      <c r="AL13" s="12">
        <v>279</v>
      </c>
      <c r="AM13" s="12">
        <v>195</v>
      </c>
      <c r="AN13" s="114">
        <v>1</v>
      </c>
      <c r="AO13" s="12">
        <v>273.3721547599999</v>
      </c>
      <c r="AP13" s="12">
        <v>191.3605083319999</v>
      </c>
      <c r="AQ13" s="148">
        <v>0.9098390670573466</v>
      </c>
      <c r="AR13" s="12">
        <v>261.4256025500001</v>
      </c>
      <c r="AS13" s="12">
        <v>182.99792178500007</v>
      </c>
      <c r="AT13" s="148">
        <v>0.8515785853683319</v>
      </c>
      <c r="AU13" s="12">
        <v>271.8939637200002</v>
      </c>
      <c r="AV13" s="12">
        <v>190.32577460400012</v>
      </c>
      <c r="AW13" s="148">
        <v>0.8774374354789607</v>
      </c>
      <c r="AX13" s="12">
        <v>266.1367565000002</v>
      </c>
      <c r="AY13" s="12">
        <v>186.29572955000017</v>
      </c>
      <c r="AZ13" s="148">
        <v>0.8210304714591067</v>
      </c>
      <c r="BA13" s="12">
        <v>265.8466132299999</v>
      </c>
      <c r="BB13" s="12">
        <v>186.0926292609999</v>
      </c>
      <c r="BC13" s="148">
        <v>0.7627114194400093</v>
      </c>
      <c r="BD13" s="12">
        <v>300.0360971999999</v>
      </c>
      <c r="BE13" s="12">
        <v>210.02526803999993</v>
      </c>
      <c r="BF13" s="148">
        <v>0.8000092310939387</v>
      </c>
      <c r="BG13" s="12">
        <v>273.9781979199999</v>
      </c>
      <c r="BH13" s="12">
        <v>191.7847385439999</v>
      </c>
      <c r="BI13" s="148">
        <v>0.6775800993998893</v>
      </c>
      <c r="BJ13" s="12">
        <v>265.27691282000006</v>
      </c>
      <c r="BK13" s="12">
        <v>185.69383897400004</v>
      </c>
      <c r="BL13" s="148">
        <v>0.6115519010804722</v>
      </c>
      <c r="BM13" s="12">
        <v>302.3043635700001</v>
      </c>
      <c r="BN13" s="12">
        <v>211.61305449900001</v>
      </c>
      <c r="BO13" s="148">
        <v>0.6599181960828616</v>
      </c>
      <c r="BP13" s="12">
        <v>337.4182405499998</v>
      </c>
      <c r="BQ13" s="12">
        <v>236.19276838499982</v>
      </c>
      <c r="BR13" s="148">
        <v>0.6946151729707708</v>
      </c>
      <c r="BS13" s="12">
        <v>344.7831697300001</v>
      </c>
      <c r="BT13" s="12">
        <v>241.34736920000012</v>
      </c>
      <c r="BU13" s="148">
        <v>0.6455789118749697</v>
      </c>
      <c r="BV13" s="12">
        <v>365.18598733999966</v>
      </c>
      <c r="BW13" s="12">
        <v>255.62937078000004</v>
      </c>
      <c r="BX13" s="148">
        <v>0.6421947846375621</v>
      </c>
      <c r="BY13" s="12">
        <v>502.78058465</v>
      </c>
      <c r="BZ13" s="12">
        <v>351.9455200299999</v>
      </c>
      <c r="CA13" s="148">
        <v>0.7737739919684343</v>
      </c>
      <c r="CB13" s="12">
        <v>467.5860975300001</v>
      </c>
      <c r="CC13" s="12">
        <v>327.30935481999995</v>
      </c>
      <c r="CD13" s="148">
        <v>0.6779736968969625</v>
      </c>
      <c r="CE13" s="12">
        <v>567.37409255</v>
      </c>
      <c r="CF13" s="12">
        <v>397.16090662799996</v>
      </c>
      <c r="CG13" s="148">
        <v>0.7307872498932497</v>
      </c>
      <c r="CH13" s="12">
        <v>613.4400902900001</v>
      </c>
      <c r="CI13" s="12">
        <v>429.408063201</v>
      </c>
      <c r="CJ13" s="148">
        <v>0.752676136130257</v>
      </c>
      <c r="CK13" s="12">
        <v>770.9296328099994</v>
      </c>
      <c r="CL13" s="12">
        <v>539.6507429670004</v>
      </c>
      <c r="CM13" s="148">
        <v>0.8856158740573846</v>
      </c>
      <c r="CN13" s="12">
        <v>618.9841539599978</v>
      </c>
      <c r="CO13" s="12">
        <v>433.2889077720012</v>
      </c>
      <c r="CP13" s="148">
        <v>0.6652302913354615</v>
      </c>
      <c r="CQ13" s="12">
        <v>633.3227248599981</v>
      </c>
      <c r="CR13" s="12">
        <v>443.3259074020009</v>
      </c>
      <c r="CS13" s="148">
        <v>0.6198260440200724</v>
      </c>
      <c r="CT13" s="12">
        <v>593.8252636599973</v>
      </c>
      <c r="CU13" s="12">
        <v>415.67768456199883</v>
      </c>
      <c r="CV13" s="148">
        <v>0.5243135302934877</v>
      </c>
      <c r="CW13" s="12">
        <v>700.2913046100009</v>
      </c>
      <c r="CX13" s="12">
        <v>490.20278574999963</v>
      </c>
      <c r="CY13" s="148">
        <v>0.5611398840496438</v>
      </c>
    </row>
    <row r="14" spans="1:103" ht="13.5" thickBot="1">
      <c r="A14" s="92" t="s">
        <v>216</v>
      </c>
      <c r="B14" s="10">
        <v>811.808</v>
      </c>
      <c r="C14" s="10">
        <v>811.808</v>
      </c>
      <c r="D14" s="6">
        <v>6.877</v>
      </c>
      <c r="E14" s="10">
        <v>775.207</v>
      </c>
      <c r="F14" s="10">
        <v>775.207</v>
      </c>
      <c r="G14" s="6">
        <v>6.363</v>
      </c>
      <c r="H14" s="10">
        <v>798.602</v>
      </c>
      <c r="I14" s="10">
        <v>798.602</v>
      </c>
      <c r="J14" s="6">
        <v>6.439</v>
      </c>
      <c r="K14" s="10">
        <v>843.383</v>
      </c>
      <c r="L14" s="10">
        <v>843.383</v>
      </c>
      <c r="M14" s="6">
        <v>6.709</v>
      </c>
      <c r="N14" s="10">
        <v>876.693</v>
      </c>
      <c r="O14" s="10">
        <v>876.693</v>
      </c>
      <c r="P14" s="6">
        <v>6.572</v>
      </c>
      <c r="Q14" s="10">
        <v>926.189</v>
      </c>
      <c r="R14" s="10">
        <v>926.189</v>
      </c>
      <c r="S14" s="6">
        <v>6.488</v>
      </c>
      <c r="T14" s="10">
        <v>1031.437</v>
      </c>
      <c r="U14" s="10">
        <v>1031.437</v>
      </c>
      <c r="V14" s="6">
        <v>6.884</v>
      </c>
      <c r="W14" s="10">
        <v>1200.985</v>
      </c>
      <c r="X14" s="10">
        <v>1200.985</v>
      </c>
      <c r="Y14" s="6">
        <v>7.697</v>
      </c>
      <c r="Z14" s="10">
        <v>1210.871</v>
      </c>
      <c r="AA14" s="10">
        <v>1210.871</v>
      </c>
      <c r="AB14" s="6">
        <v>6.803</v>
      </c>
      <c r="AC14" s="10">
        <v>1281.576</v>
      </c>
      <c r="AD14" s="10">
        <v>1281.576</v>
      </c>
      <c r="AE14" s="6">
        <v>6.715</v>
      </c>
      <c r="AF14" s="10">
        <v>1440.117</v>
      </c>
      <c r="AG14" s="10">
        <v>1440.117</v>
      </c>
      <c r="AH14" s="6">
        <v>7.119</v>
      </c>
      <c r="AI14" s="115">
        <v>1504.5889739599993</v>
      </c>
      <c r="AJ14" s="115">
        <v>1504.5889739599993</v>
      </c>
      <c r="AK14" s="116">
        <v>7.369712589030917</v>
      </c>
      <c r="AL14" s="115">
        <v>1719</v>
      </c>
      <c r="AM14" s="115">
        <v>1719</v>
      </c>
      <c r="AN14" s="116">
        <v>6</v>
      </c>
      <c r="AO14" s="115">
        <v>1702.8107635099982</v>
      </c>
      <c r="AP14" s="115">
        <v>1702.8107635099982</v>
      </c>
      <c r="AQ14" s="149">
        <v>5.6673063787615785</v>
      </c>
      <c r="AR14" s="115">
        <v>1625.4644343900018</v>
      </c>
      <c r="AS14" s="115">
        <v>1625.4644343900018</v>
      </c>
      <c r="AT14" s="149">
        <v>5.294855171423502</v>
      </c>
      <c r="AU14" s="115">
        <v>1543.5562724300007</v>
      </c>
      <c r="AV14" s="115">
        <v>1543.5562724300007</v>
      </c>
      <c r="AW14" s="149">
        <v>4.981258276822928</v>
      </c>
      <c r="AX14" s="115">
        <v>1514.7655139799995</v>
      </c>
      <c r="AY14" s="115">
        <v>1514.7655139799995</v>
      </c>
      <c r="AZ14" s="149">
        <v>4.673043515103461</v>
      </c>
      <c r="BA14" s="115">
        <v>1500.6912123499962</v>
      </c>
      <c r="BB14" s="115">
        <v>1500.6912123499962</v>
      </c>
      <c r="BC14" s="149">
        <v>4.305468897293632</v>
      </c>
      <c r="BD14" s="115">
        <v>1583.5113931399985</v>
      </c>
      <c r="BE14" s="115">
        <v>1583.5113931399985</v>
      </c>
      <c r="BF14" s="149">
        <v>4.222237736981276</v>
      </c>
      <c r="BG14" s="115">
        <v>1557.3737244100007</v>
      </c>
      <c r="BH14" s="115">
        <v>1557.3737244100007</v>
      </c>
      <c r="BI14" s="149">
        <v>3.8515672086310673</v>
      </c>
      <c r="BJ14" s="115">
        <v>1547.8548751099972</v>
      </c>
      <c r="BK14" s="115">
        <v>1547.8548751099972</v>
      </c>
      <c r="BL14" s="149">
        <v>3.5683225555044573</v>
      </c>
      <c r="BM14" s="115">
        <v>1582.8677875300002</v>
      </c>
      <c r="BN14" s="115">
        <v>1582.8677875300002</v>
      </c>
      <c r="BO14" s="149">
        <v>3.4553363459558346</v>
      </c>
      <c r="BP14" s="115">
        <v>1701.8723856000008</v>
      </c>
      <c r="BQ14" s="115">
        <v>1701.8723856000008</v>
      </c>
      <c r="BR14" s="149">
        <v>3.5035046699632963</v>
      </c>
      <c r="BS14" s="115">
        <v>1929.732151240003</v>
      </c>
      <c r="BT14" s="115">
        <v>1929.732151240003</v>
      </c>
      <c r="BU14" s="149">
        <v>3.613269126167753</v>
      </c>
      <c r="BV14" s="115">
        <v>1995.254832289999</v>
      </c>
      <c r="BW14" s="115">
        <v>1995.254832289999</v>
      </c>
      <c r="BX14" s="149">
        <v>3.5105336843292116</v>
      </c>
      <c r="BY14" s="115">
        <v>2098.4813652300004</v>
      </c>
      <c r="BZ14" s="115">
        <v>2098.4813652300004</v>
      </c>
      <c r="CA14" s="149">
        <v>3.229540584141145</v>
      </c>
      <c r="CB14" s="115">
        <v>2476.2772810500032</v>
      </c>
      <c r="CC14" s="115">
        <v>2476.2772810500032</v>
      </c>
      <c r="CD14" s="149">
        <v>3.5904635994181047</v>
      </c>
      <c r="CE14" s="115">
        <v>3022.8590230699997</v>
      </c>
      <c r="CF14" s="115">
        <v>3022.8590230699997</v>
      </c>
      <c r="CG14" s="149">
        <v>3.89349260265994</v>
      </c>
      <c r="CH14" s="115">
        <v>3456.62489598</v>
      </c>
      <c r="CI14" s="115">
        <v>3456.62489598</v>
      </c>
      <c r="CJ14" s="149">
        <v>4.241195044047302</v>
      </c>
      <c r="CK14" s="115">
        <v>3591.2899497399967</v>
      </c>
      <c r="CL14" s="115">
        <v>3591.2899497399967</v>
      </c>
      <c r="CM14" s="149">
        <v>4.12554304890281</v>
      </c>
      <c r="CN14" s="115">
        <v>4110.084246300032</v>
      </c>
      <c r="CO14" s="115">
        <v>4110.084246300032</v>
      </c>
      <c r="CP14" s="149">
        <v>4.41716079981614</v>
      </c>
      <c r="CQ14" s="115">
        <v>4111.500546919989</v>
      </c>
      <c r="CR14" s="115">
        <v>4111.500546919989</v>
      </c>
      <c r="CS14" s="149">
        <v>4.023880746655872</v>
      </c>
      <c r="CT14" s="115">
        <v>4237.5085218300055</v>
      </c>
      <c r="CU14" s="115">
        <v>4237.5085218300055</v>
      </c>
      <c r="CV14" s="149">
        <v>3.7414761356491244</v>
      </c>
      <c r="CW14" s="115">
        <v>4445.564714440009</v>
      </c>
      <c r="CX14" s="115">
        <v>4445.564714440009</v>
      </c>
      <c r="CY14" s="149">
        <v>3.5622085437506787</v>
      </c>
    </row>
    <row r="15" spans="1:103" ht="15" customHeight="1" thickBot="1" thickTop="1">
      <c r="A15" s="93" t="s">
        <v>162</v>
      </c>
      <c r="B15" s="37">
        <v>11804.462</v>
      </c>
      <c r="C15" s="37">
        <v>1098.776</v>
      </c>
      <c r="D15" s="67">
        <v>100</v>
      </c>
      <c r="E15" s="37">
        <v>12182.355</v>
      </c>
      <c r="F15" s="37">
        <v>1099.929</v>
      </c>
      <c r="G15" s="67">
        <v>100</v>
      </c>
      <c r="H15" s="37">
        <v>12401.113</v>
      </c>
      <c r="I15" s="37">
        <v>1144.023</v>
      </c>
      <c r="J15" s="67">
        <v>100</v>
      </c>
      <c r="K15" s="37">
        <v>12569.36</v>
      </c>
      <c r="L15" s="37">
        <v>1187.885</v>
      </c>
      <c r="M15" s="67">
        <v>100</v>
      </c>
      <c r="N15" s="37">
        <v>13339.529</v>
      </c>
      <c r="O15" s="37">
        <v>1255.426</v>
      </c>
      <c r="P15" s="67">
        <v>100</v>
      </c>
      <c r="Q15" s="37">
        <v>14274.611</v>
      </c>
      <c r="R15" s="37">
        <v>1357.928</v>
      </c>
      <c r="S15" s="67">
        <v>100</v>
      </c>
      <c r="T15" s="37">
        <v>14981.892</v>
      </c>
      <c r="U15" s="37">
        <v>1476.357</v>
      </c>
      <c r="V15" s="67">
        <v>100</v>
      </c>
      <c r="W15" s="37">
        <v>15602.349</v>
      </c>
      <c r="X15" s="37">
        <v>1645.416</v>
      </c>
      <c r="Y15" s="67">
        <v>100</v>
      </c>
      <c r="Z15" s="37">
        <v>17797.333</v>
      </c>
      <c r="AA15" s="37">
        <v>1858.022</v>
      </c>
      <c r="AB15" s="67">
        <v>100</v>
      </c>
      <c r="AC15" s="37">
        <v>19084.745</v>
      </c>
      <c r="AD15" s="37">
        <v>2014.282</v>
      </c>
      <c r="AE15" s="67">
        <v>100</v>
      </c>
      <c r="AF15" s="37">
        <v>20226.529</v>
      </c>
      <c r="AG15" s="37">
        <v>2209.243</v>
      </c>
      <c r="AH15" s="67">
        <v>100</v>
      </c>
      <c r="AI15" s="117">
        <v>20415.843301669996</v>
      </c>
      <c r="AJ15" s="117">
        <v>2319.042479395849</v>
      </c>
      <c r="AK15" s="118">
        <v>100</v>
      </c>
      <c r="AL15" s="117">
        <v>28835</v>
      </c>
      <c r="AM15" s="117">
        <v>2629</v>
      </c>
      <c r="AN15" s="118">
        <v>100</v>
      </c>
      <c r="AO15" s="117">
        <v>30046.209781269965</v>
      </c>
      <c r="AP15" s="117">
        <v>2634.2364713129978</v>
      </c>
      <c r="AQ15" s="150">
        <v>100</v>
      </c>
      <c r="AR15" s="117">
        <v>30698.940419800027</v>
      </c>
      <c r="AS15" s="117">
        <v>2557.6657199449523</v>
      </c>
      <c r="AT15" s="150">
        <v>100</v>
      </c>
      <c r="AU15" s="117">
        <v>30987.276440010028</v>
      </c>
      <c r="AV15" s="117">
        <v>2478.725273240601</v>
      </c>
      <c r="AW15" s="150">
        <v>100</v>
      </c>
      <c r="AX15" s="117">
        <v>32414.967014200007</v>
      </c>
      <c r="AY15" s="117">
        <v>2467.25961377155</v>
      </c>
      <c r="AZ15" s="150">
        <v>100</v>
      </c>
      <c r="BA15" s="117">
        <v>34855.46518042004</v>
      </c>
      <c r="BB15" s="117">
        <v>2552.2000399843973</v>
      </c>
      <c r="BC15" s="150">
        <v>100</v>
      </c>
      <c r="BD15" s="117">
        <v>37504.07939540001</v>
      </c>
      <c r="BE15" s="117">
        <v>2684.132806090249</v>
      </c>
      <c r="BF15" s="150">
        <v>100</v>
      </c>
      <c r="BG15" s="117">
        <v>40434.805886810056</v>
      </c>
      <c r="BH15" s="117">
        <v>2645.2549594843517</v>
      </c>
      <c r="BI15" s="150">
        <v>100</v>
      </c>
      <c r="BJ15" s="117">
        <v>43377.66138104002</v>
      </c>
      <c r="BK15" s="117">
        <v>2681.988174405098</v>
      </c>
      <c r="BL15" s="150">
        <v>100</v>
      </c>
      <c r="BM15" s="117">
        <v>45809.369307349974</v>
      </c>
      <c r="BN15" s="117">
        <v>2839.41119185495</v>
      </c>
      <c r="BO15" s="150">
        <v>100</v>
      </c>
      <c r="BP15" s="117">
        <v>48576.28420451999</v>
      </c>
      <c r="BQ15" s="117">
        <v>3015.9280978171005</v>
      </c>
      <c r="BR15" s="150">
        <v>100</v>
      </c>
      <c r="BS15" s="117">
        <v>53406.82035735003</v>
      </c>
      <c r="BT15" s="117">
        <v>3305.015324690003</v>
      </c>
      <c r="BU15" s="150">
        <v>100</v>
      </c>
      <c r="BV15" s="117">
        <v>58654.29756269995</v>
      </c>
      <c r="BW15" s="117">
        <v>3511.087378529998</v>
      </c>
      <c r="BX15" s="150">
        <v>100</v>
      </c>
      <c r="BY15" s="117">
        <v>64977.70535954001</v>
      </c>
      <c r="BZ15" s="117">
        <v>3951.1396141999985</v>
      </c>
      <c r="CA15" s="150">
        <v>100</v>
      </c>
      <c r="CB15" s="117">
        <v>68968.1767405002</v>
      </c>
      <c r="CC15" s="117">
        <v>4347.8350175800015</v>
      </c>
      <c r="CD15" s="150">
        <v>100</v>
      </c>
      <c r="CE15" s="117">
        <v>77638.75089951</v>
      </c>
      <c r="CF15" s="117">
        <v>5216.96707116935</v>
      </c>
      <c r="CG15" s="150">
        <v>100</v>
      </c>
      <c r="CH15" s="117">
        <v>81501.2009606</v>
      </c>
      <c r="CI15" s="117">
        <v>5676.76941367685</v>
      </c>
      <c r="CJ15" s="150">
        <v>100</v>
      </c>
      <c r="CK15" s="117">
        <v>87050.11454661956</v>
      </c>
      <c r="CL15" s="117">
        <v>5820.373192142898</v>
      </c>
      <c r="CM15" s="150">
        <v>100</v>
      </c>
      <c r="CN15" s="117">
        <v>93048.1010895304</v>
      </c>
      <c r="CO15" s="117">
        <v>6169.202374348373</v>
      </c>
      <c r="CP15" s="150">
        <v>100</v>
      </c>
      <c r="CQ15" s="117">
        <v>102177.49495526016</v>
      </c>
      <c r="CR15" s="117">
        <v>6326.7331196965915</v>
      </c>
      <c r="CS15" s="150">
        <v>100</v>
      </c>
      <c r="CT15" s="117">
        <v>113257.6653758296</v>
      </c>
      <c r="CU15" s="117">
        <v>6632.142645673453</v>
      </c>
      <c r="CV15" s="150">
        <v>100</v>
      </c>
      <c r="CW15" s="117">
        <v>124797.99146625024</v>
      </c>
      <c r="CX15" s="117">
        <v>7314.231907290012</v>
      </c>
      <c r="CY15" s="150">
        <v>100</v>
      </c>
    </row>
    <row r="16" spans="1:103" ht="12.75">
      <c r="A16" s="94" t="s">
        <v>453</v>
      </c>
      <c r="AL16" s="12">
        <v>25079</v>
      </c>
      <c r="AM16" s="12">
        <v>319</v>
      </c>
      <c r="AN16" s="12">
        <v>87</v>
      </c>
      <c r="AO16" s="12">
        <v>26213.437813539967</v>
      </c>
      <c r="AP16" s="12">
        <v>323.6843784449994</v>
      </c>
      <c r="AQ16" s="145">
        <v>87.24374223693516</v>
      </c>
      <c r="AR16" s="12">
        <v>26849.234417460026</v>
      </c>
      <c r="AS16" s="12">
        <v>321.5998070319505</v>
      </c>
      <c r="AT16" s="145">
        <v>87.45980822238072</v>
      </c>
      <c r="AU16" s="12">
        <v>27391.78140011003</v>
      </c>
      <c r="AV16" s="12">
        <v>336.4552404516004</v>
      </c>
      <c r="AW16" s="145">
        <v>88.3968665433998</v>
      </c>
      <c r="AX16" s="12">
        <v>28782.06622912001</v>
      </c>
      <c r="AY16" s="12">
        <v>370.6168761255503</v>
      </c>
      <c r="AZ16" s="145">
        <v>88.79252049373201</v>
      </c>
      <c r="BA16" s="12">
        <v>30995.219411590042</v>
      </c>
      <c r="BB16" s="12">
        <v>407.30980638040114</v>
      </c>
      <c r="BC16" s="145">
        <v>88.92499139274585</v>
      </c>
      <c r="BD16" s="12">
        <v>33595.572818330016</v>
      </c>
      <c r="BE16" s="12">
        <v>448.3718375172507</v>
      </c>
      <c r="BF16" s="145">
        <v>89.57844949115221</v>
      </c>
      <c r="BG16" s="12">
        <v>36666.44967912006</v>
      </c>
      <c r="BH16" s="12">
        <v>475.60235671835073</v>
      </c>
      <c r="BI16" s="145">
        <v>90.68041474407262</v>
      </c>
      <c r="BJ16" s="12">
        <v>39500.996563710025</v>
      </c>
      <c r="BK16" s="12">
        <v>517.7112175611006</v>
      </c>
      <c r="BL16" s="145">
        <v>91.06299257750106</v>
      </c>
      <c r="BM16" s="12">
        <v>41604.17448331998</v>
      </c>
      <c r="BN16" s="12">
        <v>542.9330434009498</v>
      </c>
      <c r="BO16" s="145">
        <v>90.82022981845488</v>
      </c>
      <c r="BP16" s="12">
        <v>44096.965429009986</v>
      </c>
      <c r="BQ16" s="12">
        <v>574.0984837800997</v>
      </c>
      <c r="BR16" s="145">
        <v>90.77879494312329</v>
      </c>
      <c r="BS16" s="12">
        <v>48615.85130604003</v>
      </c>
      <c r="BT16" s="12">
        <v>608.2048146899999</v>
      </c>
      <c r="BU16" s="145">
        <v>91.02929360097984</v>
      </c>
      <c r="BV16" s="12">
        <v>53360.97038320995</v>
      </c>
      <c r="BW16" s="12">
        <v>678.7261631199992</v>
      </c>
      <c r="BX16" s="145">
        <v>90.71859475696826</v>
      </c>
      <c r="BY16" s="12">
        <v>58341.78105978001</v>
      </c>
      <c r="BZ16" s="12">
        <v>734.6428111999983</v>
      </c>
      <c r="CA16" s="145">
        <v>89.78738282147461</v>
      </c>
      <c r="CB16" s="12">
        <v>61751.8462862302</v>
      </c>
      <c r="CC16" s="12">
        <v>771.8602600299986</v>
      </c>
      <c r="CD16" s="145">
        <v>89.53672433385883</v>
      </c>
      <c r="CE16" s="12">
        <v>69014.15361539999</v>
      </c>
      <c r="CF16" s="12">
        <v>845.84030535235</v>
      </c>
      <c r="CG16" s="145">
        <v>88.89137552551165</v>
      </c>
      <c r="CH16" s="12">
        <v>72259.62573532</v>
      </c>
      <c r="CI16" s="12">
        <v>774.6524435988499</v>
      </c>
      <c r="CJ16" s="145">
        <v>88.66081098639559</v>
      </c>
      <c r="CK16" s="12">
        <v>78673.74839571957</v>
      </c>
      <c r="CL16" s="12">
        <v>782.5554653429008</v>
      </c>
      <c r="CM16" s="145">
        <v>90.37753575107125</v>
      </c>
      <c r="CN16" s="12">
        <v>84290.72361140036</v>
      </c>
      <c r="CO16" s="12">
        <v>800.2379561433443</v>
      </c>
      <c r="CP16" s="145">
        <v>90.58833294222335</v>
      </c>
      <c r="CQ16" s="12">
        <v>93109.43534937016</v>
      </c>
      <c r="CR16" s="12">
        <v>861.8202792156014</v>
      </c>
      <c r="CS16" s="145">
        <v>91.12518895686318</v>
      </c>
      <c r="CT16" s="12">
        <v>103744.30749115959</v>
      </c>
      <c r="CU16" s="12">
        <v>1055.5092360694514</v>
      </c>
      <c r="CV16" s="145">
        <v>91.60025252763134</v>
      </c>
      <c r="CW16" s="12">
        <v>114893.45501404023</v>
      </c>
      <c r="CX16" s="12">
        <v>1407.9741149400038</v>
      </c>
      <c r="CY16" s="145">
        <v>92.06354498510615</v>
      </c>
    </row>
    <row r="17" spans="1:103" ht="13.5" thickBot="1">
      <c r="A17" s="95" t="s">
        <v>454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0">
        <v>3756</v>
      </c>
      <c r="AM17" s="120">
        <v>2310</v>
      </c>
      <c r="AN17" s="120">
        <v>13</v>
      </c>
      <c r="AO17" s="120">
        <v>3832.771967729999</v>
      </c>
      <c r="AP17" s="120">
        <v>2310.552092867998</v>
      </c>
      <c r="AQ17" s="146">
        <v>12.756257763064845</v>
      </c>
      <c r="AR17" s="120">
        <v>3849.7060023400013</v>
      </c>
      <c r="AS17" s="120">
        <v>2236.0659129130017</v>
      </c>
      <c r="AT17" s="146">
        <v>12.540191777619267</v>
      </c>
      <c r="AU17" s="120">
        <v>3595.4950399</v>
      </c>
      <c r="AV17" s="120">
        <v>2142.2700327890007</v>
      </c>
      <c r="AW17" s="146">
        <v>11.603133456600215</v>
      </c>
      <c r="AX17" s="120">
        <v>3632.9007850800003</v>
      </c>
      <c r="AY17" s="120">
        <v>2096.6427376459997</v>
      </c>
      <c r="AZ17" s="146">
        <v>11.207479506268006</v>
      </c>
      <c r="BA17" s="120">
        <v>3860.2457688299974</v>
      </c>
      <c r="BB17" s="120">
        <v>2144.8902336039964</v>
      </c>
      <c r="BC17" s="146">
        <v>11.075008607254164</v>
      </c>
      <c r="BD17" s="120">
        <v>3908.5065770699985</v>
      </c>
      <c r="BE17" s="120">
        <v>2235.7609685729985</v>
      </c>
      <c r="BF17" s="146">
        <v>10.421550508847815</v>
      </c>
      <c r="BG17" s="120">
        <v>3768.3562076900016</v>
      </c>
      <c r="BH17" s="120">
        <v>2169.652602766001</v>
      </c>
      <c r="BI17" s="146">
        <v>9.319585255927368</v>
      </c>
      <c r="BJ17" s="120">
        <v>3876.664817329999</v>
      </c>
      <c r="BK17" s="120">
        <v>2164.2769568439976</v>
      </c>
      <c r="BL17" s="146">
        <v>8.937007422498931</v>
      </c>
      <c r="BM17" s="120">
        <v>4205.19482403</v>
      </c>
      <c r="BN17" s="120">
        <v>2296.478148454</v>
      </c>
      <c r="BO17" s="146">
        <v>9.179770181545129</v>
      </c>
      <c r="BP17" s="120">
        <v>4479.31877551</v>
      </c>
      <c r="BQ17" s="120">
        <v>2441.8296140370003</v>
      </c>
      <c r="BR17" s="146">
        <v>9.22120505687671</v>
      </c>
      <c r="BS17" s="120">
        <v>4790.969051310003</v>
      </c>
      <c r="BT17" s="120">
        <v>2696.810510000003</v>
      </c>
      <c r="BU17" s="146">
        <v>8.970706399020163</v>
      </c>
      <c r="BV17" s="120">
        <v>5293.327179489999</v>
      </c>
      <c r="BW17" s="120">
        <v>2832.361215409999</v>
      </c>
      <c r="BX17" s="146">
        <v>9.281405243031742</v>
      </c>
      <c r="BY17" s="120">
        <v>6635.924299760001</v>
      </c>
      <c r="BZ17" s="120">
        <v>3216.496803</v>
      </c>
      <c r="CA17" s="146">
        <v>10.212617178525397</v>
      </c>
      <c r="CB17" s="120">
        <v>7216.3304542700025</v>
      </c>
      <c r="CC17" s="120">
        <v>3575.9747575500032</v>
      </c>
      <c r="CD17" s="146">
        <v>10.463275666141186</v>
      </c>
      <c r="CE17" s="120">
        <v>8624.59728411</v>
      </c>
      <c r="CF17" s="120">
        <v>4371.126765817</v>
      </c>
      <c r="CG17" s="146">
        <v>11.108624474488334</v>
      </c>
      <c r="CH17" s="120">
        <v>9241.57522528</v>
      </c>
      <c r="CI17" s="120">
        <v>4902.116970078</v>
      </c>
      <c r="CJ17" s="146">
        <v>11.3391890136044</v>
      </c>
      <c r="CK17" s="120">
        <v>8376.366150899987</v>
      </c>
      <c r="CL17" s="120">
        <v>5037.817726799997</v>
      </c>
      <c r="CM17" s="146">
        <v>9.622464248928747</v>
      </c>
      <c r="CN17" s="120">
        <v>8757.377478130034</v>
      </c>
      <c r="CO17" s="120">
        <v>5368.964418205029</v>
      </c>
      <c r="CP17" s="146">
        <v>9.411667057776633</v>
      </c>
      <c r="CQ17" s="120">
        <v>9068.059605889996</v>
      </c>
      <c r="CR17" s="120">
        <v>5464.912840480991</v>
      </c>
      <c r="CS17" s="146">
        <v>8.87481104313682</v>
      </c>
      <c r="CT17" s="120">
        <v>9513.357884670004</v>
      </c>
      <c r="CU17" s="120">
        <v>5576.633409604003</v>
      </c>
      <c r="CV17" s="146">
        <v>8.399747472368663</v>
      </c>
      <c r="CW17" s="120">
        <v>9904.536452210017</v>
      </c>
      <c r="CX17" s="120">
        <v>5906.257792350008</v>
      </c>
      <c r="CY17" s="146">
        <v>7.93645501489385</v>
      </c>
    </row>
  </sheetData>
  <mergeCells count="34">
    <mergeCell ref="CW4:CY4"/>
    <mergeCell ref="AO4:AQ4"/>
    <mergeCell ref="N4:P4"/>
    <mergeCell ref="AC4:AE4"/>
    <mergeCell ref="AF4:AH4"/>
    <mergeCell ref="AI4:AK4"/>
    <mergeCell ref="Z4:AB4"/>
    <mergeCell ref="W4:Y4"/>
    <mergeCell ref="AL4:AN4"/>
    <mergeCell ref="Q4:S4"/>
    <mergeCell ref="T4:V4"/>
    <mergeCell ref="B4:D4"/>
    <mergeCell ref="E4:G4"/>
    <mergeCell ref="H4:J4"/>
    <mergeCell ref="K4:M4"/>
    <mergeCell ref="AR4:AT4"/>
    <mergeCell ref="BM4:BO4"/>
    <mergeCell ref="AX4:AZ4"/>
    <mergeCell ref="BJ4:BL4"/>
    <mergeCell ref="BG4:BI4"/>
    <mergeCell ref="BD4:BF4"/>
    <mergeCell ref="BA4:BC4"/>
    <mergeCell ref="BS4:BU4"/>
    <mergeCell ref="BP4:BR4"/>
    <mergeCell ref="BY4:CA4"/>
    <mergeCell ref="AU4:AW4"/>
    <mergeCell ref="CE4:CG4"/>
    <mergeCell ref="CN4:CP4"/>
    <mergeCell ref="CB4:CD4"/>
    <mergeCell ref="BV4:BX4"/>
    <mergeCell ref="CT4:CV4"/>
    <mergeCell ref="CQ4:CS4"/>
    <mergeCell ref="CK4:CM4"/>
    <mergeCell ref="CH4:CJ4"/>
  </mergeCells>
  <hyperlinks>
    <hyperlink ref="A1" location="Sumário!A14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Y17"/>
  <sheetViews>
    <sheetView showGridLines="0" zoomScale="80" zoomScaleNormal="80" workbookViewId="0" topLeftCell="A1">
      <pane xSplit="1" ySplit="5" topLeftCell="CK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W4" sqref="CW4:CY4"/>
    </sheetView>
  </sheetViews>
  <sheetFormatPr defaultColWidth="9.140625" defaultRowHeight="12.75"/>
  <cols>
    <col min="1" max="1" width="8.57421875" style="0" customWidth="1"/>
  </cols>
  <sheetData>
    <row r="1" ht="15.75">
      <c r="A1" s="108" t="s">
        <v>76</v>
      </c>
    </row>
    <row r="2" ht="12.75">
      <c r="A2" s="107" t="s">
        <v>227</v>
      </c>
    </row>
    <row r="3" ht="12.75">
      <c r="A3" s="107" t="s">
        <v>441</v>
      </c>
    </row>
    <row r="4" spans="1:103" ht="13.5" thickBot="1">
      <c r="A4" s="5"/>
      <c r="B4" s="335" t="s">
        <v>77</v>
      </c>
      <c r="C4" s="336"/>
      <c r="D4" s="336"/>
      <c r="E4" s="335" t="s">
        <v>78</v>
      </c>
      <c r="F4" s="336"/>
      <c r="G4" s="336"/>
      <c r="H4" s="335" t="s">
        <v>79</v>
      </c>
      <c r="I4" s="336"/>
      <c r="J4" s="336"/>
      <c r="K4" s="335" t="s">
        <v>80</v>
      </c>
      <c r="L4" s="336"/>
      <c r="M4" s="336"/>
      <c r="N4" s="335" t="s">
        <v>81</v>
      </c>
      <c r="O4" s="336"/>
      <c r="P4" s="336"/>
      <c r="Q4" s="335" t="s">
        <v>82</v>
      </c>
      <c r="R4" s="336"/>
      <c r="S4" s="336"/>
      <c r="T4" s="335" t="s">
        <v>83</v>
      </c>
      <c r="U4" s="336"/>
      <c r="V4" s="336"/>
      <c r="W4" s="335" t="s">
        <v>84</v>
      </c>
      <c r="X4" s="336"/>
      <c r="Y4" s="336"/>
      <c r="Z4" s="335" t="s">
        <v>85</v>
      </c>
      <c r="AA4" s="336"/>
      <c r="AB4" s="336"/>
      <c r="AC4" s="335" t="s">
        <v>282</v>
      </c>
      <c r="AD4" s="336"/>
      <c r="AE4" s="336"/>
      <c r="AF4" s="335" t="s">
        <v>293</v>
      </c>
      <c r="AG4" s="336"/>
      <c r="AH4" s="336"/>
      <c r="AI4" s="335" t="s">
        <v>447</v>
      </c>
      <c r="AJ4" s="336"/>
      <c r="AK4" s="336"/>
      <c r="AL4" s="335" t="s">
        <v>450</v>
      </c>
      <c r="AM4" s="336"/>
      <c r="AN4" s="336"/>
      <c r="AO4" s="335" t="s">
        <v>469</v>
      </c>
      <c r="AP4" s="336"/>
      <c r="AQ4" s="336"/>
      <c r="AR4" s="335" t="s">
        <v>485</v>
      </c>
      <c r="AS4" s="336"/>
      <c r="AT4" s="336"/>
      <c r="AU4" s="335" t="s">
        <v>487</v>
      </c>
      <c r="AV4" s="336"/>
      <c r="AW4" s="336"/>
      <c r="AX4" s="335" t="s">
        <v>489</v>
      </c>
      <c r="AY4" s="336"/>
      <c r="AZ4" s="336"/>
      <c r="BA4" s="335" t="s">
        <v>498</v>
      </c>
      <c r="BB4" s="336"/>
      <c r="BC4" s="336"/>
      <c r="BD4" s="335" t="s">
        <v>506</v>
      </c>
      <c r="BE4" s="336"/>
      <c r="BF4" s="336"/>
      <c r="BG4" s="335" t="s">
        <v>516</v>
      </c>
      <c r="BH4" s="336"/>
      <c r="BI4" s="336"/>
      <c r="BJ4" s="335" t="s">
        <v>520</v>
      </c>
      <c r="BK4" s="336"/>
      <c r="BL4" s="336"/>
      <c r="BM4" s="335" t="s">
        <v>525</v>
      </c>
      <c r="BN4" s="336"/>
      <c r="BO4" s="336"/>
      <c r="BP4" s="335" t="s">
        <v>532</v>
      </c>
      <c r="BQ4" s="336"/>
      <c r="BR4" s="336"/>
      <c r="BS4" s="335" t="s">
        <v>556</v>
      </c>
      <c r="BT4" s="336"/>
      <c r="BU4" s="336"/>
      <c r="BV4" s="335" t="s">
        <v>560</v>
      </c>
      <c r="BW4" s="336"/>
      <c r="BX4" s="336"/>
      <c r="BY4" s="335" t="s">
        <v>582</v>
      </c>
      <c r="BZ4" s="336"/>
      <c r="CA4" s="336"/>
      <c r="CB4" s="335" t="s">
        <v>593</v>
      </c>
      <c r="CC4" s="336"/>
      <c r="CD4" s="336"/>
      <c r="CE4" s="335" t="s">
        <v>631</v>
      </c>
      <c r="CF4" s="336"/>
      <c r="CG4" s="336"/>
      <c r="CH4" s="335" t="s">
        <v>645</v>
      </c>
      <c r="CI4" s="336"/>
      <c r="CJ4" s="336"/>
      <c r="CK4" s="335" t="s">
        <v>664</v>
      </c>
      <c r="CL4" s="336"/>
      <c r="CM4" s="336"/>
      <c r="CN4" s="335" t="s">
        <v>671</v>
      </c>
      <c r="CO4" s="336"/>
      <c r="CP4" s="336"/>
      <c r="CQ4" s="335" t="s">
        <v>772</v>
      </c>
      <c r="CR4" s="336"/>
      <c r="CS4" s="336"/>
      <c r="CT4" s="335" t="s">
        <v>778</v>
      </c>
      <c r="CU4" s="336"/>
      <c r="CV4" s="336"/>
      <c r="CW4" s="335" t="s">
        <v>801</v>
      </c>
      <c r="CX4" s="336"/>
      <c r="CY4" s="336"/>
    </row>
    <row r="5" spans="1:103" ht="13.5" thickBot="1">
      <c r="A5" s="90"/>
      <c r="B5" s="91" t="s">
        <v>163</v>
      </c>
      <c r="C5" s="91" t="s">
        <v>208</v>
      </c>
      <c r="D5" s="91" t="s">
        <v>209</v>
      </c>
      <c r="E5" s="91" t="s">
        <v>163</v>
      </c>
      <c r="F5" s="91" t="s">
        <v>208</v>
      </c>
      <c r="G5" s="91" t="s">
        <v>209</v>
      </c>
      <c r="H5" s="91" t="s">
        <v>163</v>
      </c>
      <c r="I5" s="91" t="s">
        <v>208</v>
      </c>
      <c r="J5" s="91" t="s">
        <v>209</v>
      </c>
      <c r="K5" s="91" t="s">
        <v>163</v>
      </c>
      <c r="L5" s="91" t="s">
        <v>208</v>
      </c>
      <c r="M5" s="91" t="s">
        <v>209</v>
      </c>
      <c r="N5" s="91" t="s">
        <v>163</v>
      </c>
      <c r="O5" s="91" t="s">
        <v>208</v>
      </c>
      <c r="P5" s="91" t="s">
        <v>209</v>
      </c>
      <c r="Q5" s="91" t="s">
        <v>163</v>
      </c>
      <c r="R5" s="91" t="s">
        <v>208</v>
      </c>
      <c r="S5" s="91" t="s">
        <v>209</v>
      </c>
      <c r="T5" s="91" t="s">
        <v>163</v>
      </c>
      <c r="U5" s="91" t="s">
        <v>208</v>
      </c>
      <c r="V5" s="91" t="s">
        <v>209</v>
      </c>
      <c r="W5" s="91" t="s">
        <v>163</v>
      </c>
      <c r="X5" s="91" t="s">
        <v>208</v>
      </c>
      <c r="Y5" s="91" t="s">
        <v>209</v>
      </c>
      <c r="Z5" s="91" t="s">
        <v>163</v>
      </c>
      <c r="AA5" s="91" t="s">
        <v>208</v>
      </c>
      <c r="AB5" s="91" t="s">
        <v>209</v>
      </c>
      <c r="AC5" s="91" t="s">
        <v>163</v>
      </c>
      <c r="AD5" s="91" t="s">
        <v>208</v>
      </c>
      <c r="AE5" s="91" t="s">
        <v>209</v>
      </c>
      <c r="AF5" s="91" t="s">
        <v>163</v>
      </c>
      <c r="AG5" s="91" t="s">
        <v>208</v>
      </c>
      <c r="AH5" s="91" t="s">
        <v>209</v>
      </c>
      <c r="AI5" s="113" t="s">
        <v>163</v>
      </c>
      <c r="AJ5" s="113" t="s">
        <v>208</v>
      </c>
      <c r="AK5" s="113" t="s">
        <v>209</v>
      </c>
      <c r="AL5" s="113" t="s">
        <v>163</v>
      </c>
      <c r="AM5" s="113" t="s">
        <v>208</v>
      </c>
      <c r="AN5" s="113" t="s">
        <v>209</v>
      </c>
      <c r="AO5" s="147" t="s">
        <v>163</v>
      </c>
      <c r="AP5" s="147" t="s">
        <v>208</v>
      </c>
      <c r="AQ5" s="147" t="s">
        <v>209</v>
      </c>
      <c r="AR5" s="147" t="s">
        <v>163</v>
      </c>
      <c r="AS5" s="147" t="s">
        <v>208</v>
      </c>
      <c r="AT5" s="147" t="s">
        <v>209</v>
      </c>
      <c r="AU5" s="147" t="s">
        <v>163</v>
      </c>
      <c r="AV5" s="147" t="s">
        <v>208</v>
      </c>
      <c r="AW5" s="147" t="s">
        <v>209</v>
      </c>
      <c r="AX5" s="147" t="s">
        <v>163</v>
      </c>
      <c r="AY5" s="147" t="s">
        <v>208</v>
      </c>
      <c r="AZ5" s="147" t="s">
        <v>496</v>
      </c>
      <c r="BA5" s="147" t="s">
        <v>163</v>
      </c>
      <c r="BB5" s="147" t="s">
        <v>208</v>
      </c>
      <c r="BC5" s="147" t="s">
        <v>496</v>
      </c>
      <c r="BD5" s="147" t="s">
        <v>163</v>
      </c>
      <c r="BE5" s="147" t="s">
        <v>208</v>
      </c>
      <c r="BF5" s="147" t="s">
        <v>496</v>
      </c>
      <c r="BG5" s="147" t="s">
        <v>163</v>
      </c>
      <c r="BH5" s="147" t="s">
        <v>208</v>
      </c>
      <c r="BI5" s="147" t="s">
        <v>496</v>
      </c>
      <c r="BJ5" s="147" t="s">
        <v>163</v>
      </c>
      <c r="BK5" s="147" t="s">
        <v>208</v>
      </c>
      <c r="BL5" s="147" t="s">
        <v>496</v>
      </c>
      <c r="BM5" s="147" t="s">
        <v>163</v>
      </c>
      <c r="BN5" s="147" t="s">
        <v>208</v>
      </c>
      <c r="BO5" s="147" t="s">
        <v>496</v>
      </c>
      <c r="BP5" s="147" t="s">
        <v>163</v>
      </c>
      <c r="BQ5" s="147" t="s">
        <v>208</v>
      </c>
      <c r="BR5" s="147" t="s">
        <v>496</v>
      </c>
      <c r="BS5" s="147" t="s">
        <v>163</v>
      </c>
      <c r="BT5" s="147" t="s">
        <v>208</v>
      </c>
      <c r="BU5" s="147" t="s">
        <v>209</v>
      </c>
      <c r="BV5" s="147" t="s">
        <v>163</v>
      </c>
      <c r="BW5" s="147" t="s">
        <v>208</v>
      </c>
      <c r="BX5" s="147" t="s">
        <v>209</v>
      </c>
      <c r="BY5" s="147" t="s">
        <v>163</v>
      </c>
      <c r="BZ5" s="147" t="s">
        <v>208</v>
      </c>
      <c r="CA5" s="147" t="s">
        <v>209</v>
      </c>
      <c r="CB5" s="147" t="s">
        <v>163</v>
      </c>
      <c r="CC5" s="147" t="s">
        <v>208</v>
      </c>
      <c r="CD5" s="147" t="s">
        <v>209</v>
      </c>
      <c r="CE5" s="147" t="s">
        <v>163</v>
      </c>
      <c r="CF5" s="147" t="s">
        <v>208</v>
      </c>
      <c r="CG5" s="147" t="s">
        <v>209</v>
      </c>
      <c r="CH5" s="147" t="s">
        <v>163</v>
      </c>
      <c r="CI5" s="147" t="s">
        <v>208</v>
      </c>
      <c r="CJ5" s="147" t="s">
        <v>209</v>
      </c>
      <c r="CK5" s="147" t="s">
        <v>163</v>
      </c>
      <c r="CL5" s="147" t="s">
        <v>208</v>
      </c>
      <c r="CM5" s="147" t="s">
        <v>209</v>
      </c>
      <c r="CN5" s="147" t="s">
        <v>163</v>
      </c>
      <c r="CO5" s="147" t="s">
        <v>208</v>
      </c>
      <c r="CP5" s="147" t="s">
        <v>209</v>
      </c>
      <c r="CQ5" s="147" t="s">
        <v>163</v>
      </c>
      <c r="CR5" s="147" t="s">
        <v>208</v>
      </c>
      <c r="CS5" s="147" t="s">
        <v>209</v>
      </c>
      <c r="CT5" s="147" t="s">
        <v>163</v>
      </c>
      <c r="CU5" s="147" t="s">
        <v>208</v>
      </c>
      <c r="CV5" s="147" t="s">
        <v>209</v>
      </c>
      <c r="CW5" s="147" t="s">
        <v>163</v>
      </c>
      <c r="CX5" s="147" t="s">
        <v>208</v>
      </c>
      <c r="CY5" s="147" t="s">
        <v>209</v>
      </c>
    </row>
    <row r="6" spans="1:103" ht="12.75">
      <c r="A6" s="92" t="s">
        <v>210</v>
      </c>
      <c r="B6" s="10">
        <v>4009.095</v>
      </c>
      <c r="C6" s="10">
        <v>0</v>
      </c>
      <c r="D6" s="6">
        <v>31.552</v>
      </c>
      <c r="E6" s="10">
        <v>4356.908</v>
      </c>
      <c r="F6" s="10">
        <v>0</v>
      </c>
      <c r="G6" s="6">
        <v>31.918</v>
      </c>
      <c r="H6" s="10">
        <v>4280.808</v>
      </c>
      <c r="I6" s="10">
        <v>0</v>
      </c>
      <c r="J6" s="6">
        <v>30.952</v>
      </c>
      <c r="K6" s="10">
        <v>3759.924</v>
      </c>
      <c r="L6" s="10">
        <v>0</v>
      </c>
      <c r="M6" s="6">
        <v>26.833</v>
      </c>
      <c r="N6" s="10">
        <v>3861.431</v>
      </c>
      <c r="O6" s="10">
        <v>0</v>
      </c>
      <c r="P6" s="6">
        <v>26.457</v>
      </c>
      <c r="Q6" s="10">
        <v>3882.761</v>
      </c>
      <c r="R6" s="10">
        <v>0</v>
      </c>
      <c r="S6" s="6">
        <v>25.944</v>
      </c>
      <c r="T6" s="10">
        <v>3930.928</v>
      </c>
      <c r="U6" s="10">
        <v>0</v>
      </c>
      <c r="V6" s="6">
        <v>26.529</v>
      </c>
      <c r="W6" s="10">
        <v>4190.991</v>
      </c>
      <c r="X6" s="10">
        <v>0</v>
      </c>
      <c r="Y6" s="6">
        <v>25.476</v>
      </c>
      <c r="Z6" s="10">
        <v>4471.082</v>
      </c>
      <c r="AA6" s="10">
        <v>0</v>
      </c>
      <c r="AB6" s="6">
        <v>27.753</v>
      </c>
      <c r="AC6" s="10">
        <v>4378.164</v>
      </c>
      <c r="AD6" s="10">
        <v>0</v>
      </c>
      <c r="AE6" s="6">
        <v>25.819</v>
      </c>
      <c r="AF6" s="10">
        <v>4683.13</v>
      </c>
      <c r="AG6" s="10">
        <v>0</v>
      </c>
      <c r="AH6" s="6">
        <v>25.951</v>
      </c>
      <c r="AI6" s="12">
        <v>5267.886044190002</v>
      </c>
      <c r="AJ6" s="12">
        <v>0</v>
      </c>
      <c r="AK6" s="114">
        <v>27.286207378101995</v>
      </c>
      <c r="AL6" s="12">
        <v>2741</v>
      </c>
      <c r="AM6" s="12" t="s">
        <v>292</v>
      </c>
      <c r="AN6" s="114">
        <v>20.9</v>
      </c>
      <c r="AO6" s="12">
        <v>2844.43497209</v>
      </c>
      <c r="AP6" s="12">
        <v>0</v>
      </c>
      <c r="AQ6" s="151">
        <v>21.565946257826297</v>
      </c>
      <c r="AR6" s="12">
        <v>3164.7234411099994</v>
      </c>
      <c r="AS6" s="12">
        <v>0</v>
      </c>
      <c r="AT6" s="151">
        <v>24.891774996423184</v>
      </c>
      <c r="AU6" s="12">
        <v>3875.5571902299994</v>
      </c>
      <c r="AV6" s="12">
        <v>0</v>
      </c>
      <c r="AW6" s="151">
        <v>27.926175568729324</v>
      </c>
      <c r="AX6" s="12">
        <v>3803.20431402</v>
      </c>
      <c r="AY6" s="12">
        <v>0</v>
      </c>
      <c r="AZ6" s="151">
        <v>25.50142715643827</v>
      </c>
      <c r="BA6" s="12">
        <v>3620.5506798599995</v>
      </c>
      <c r="BB6" s="12">
        <v>0</v>
      </c>
      <c r="BC6" s="151">
        <v>23.48304368360808</v>
      </c>
      <c r="BD6" s="12">
        <v>4061.9074749300007</v>
      </c>
      <c r="BE6" s="12">
        <v>0</v>
      </c>
      <c r="BF6" s="151">
        <v>24.398010097351122</v>
      </c>
      <c r="BG6" s="12">
        <v>8706.950079249997</v>
      </c>
      <c r="BH6" s="12">
        <v>0</v>
      </c>
      <c r="BI6" s="151">
        <v>40.05880305493646</v>
      </c>
      <c r="BJ6" s="12">
        <v>10504.215949929998</v>
      </c>
      <c r="BK6" s="12">
        <v>0</v>
      </c>
      <c r="BL6" s="151">
        <v>43.609491066643464</v>
      </c>
      <c r="BM6" s="12">
        <v>12633.46940124</v>
      </c>
      <c r="BN6" s="12">
        <v>0</v>
      </c>
      <c r="BO6" s="151">
        <v>50.78162034305591</v>
      </c>
      <c r="BP6" s="12">
        <v>12344.85764041</v>
      </c>
      <c r="BQ6" s="12">
        <v>0</v>
      </c>
      <c r="BR6" s="151">
        <v>47.41816236254963</v>
      </c>
      <c r="BS6" s="12">
        <v>15645.445293120005</v>
      </c>
      <c r="BT6" s="12">
        <v>0</v>
      </c>
      <c r="BU6" s="151">
        <v>52.83226945284929</v>
      </c>
      <c r="BV6" s="12">
        <v>18007.46136058</v>
      </c>
      <c r="BW6" s="12">
        <v>0</v>
      </c>
      <c r="BX6" s="151">
        <v>53.79650783740768</v>
      </c>
      <c r="BY6" s="12">
        <v>23530.34375743</v>
      </c>
      <c r="BZ6" s="12">
        <v>0</v>
      </c>
      <c r="CA6" s="151">
        <v>58.16330938725449</v>
      </c>
      <c r="CB6" s="12">
        <v>24779.359724869984</v>
      </c>
      <c r="CC6" s="12">
        <v>0</v>
      </c>
      <c r="CD6" s="151">
        <v>55.88157906721592</v>
      </c>
      <c r="CE6" s="12">
        <v>25677.278955939997</v>
      </c>
      <c r="CF6" s="12">
        <v>0</v>
      </c>
      <c r="CG6" s="151">
        <v>53.02763036869232</v>
      </c>
      <c r="CH6" s="12">
        <v>26436.669422349998</v>
      </c>
      <c r="CI6" s="12">
        <v>0</v>
      </c>
      <c r="CJ6" s="151">
        <v>54.65822604326548</v>
      </c>
      <c r="CK6" s="12">
        <v>25970.084383339978</v>
      </c>
      <c r="CL6" s="12">
        <v>0</v>
      </c>
      <c r="CM6" s="151">
        <v>52.05558089371928</v>
      </c>
      <c r="CN6" s="12">
        <v>29277.62720759996</v>
      </c>
      <c r="CO6" s="12">
        <v>0</v>
      </c>
      <c r="CP6" s="151">
        <v>55.68987890907652</v>
      </c>
      <c r="CQ6" s="12">
        <v>33006.31589812003</v>
      </c>
      <c r="CR6" s="12">
        <v>0</v>
      </c>
      <c r="CS6" s="151">
        <v>57.714616193432654</v>
      </c>
      <c r="CT6" s="12">
        <v>35197.72408870001</v>
      </c>
      <c r="CU6" s="12">
        <v>0</v>
      </c>
      <c r="CV6" s="151">
        <v>58.860088252713474</v>
      </c>
      <c r="CW6" s="12">
        <v>37577.74957209994</v>
      </c>
      <c r="CX6" s="12">
        <v>0</v>
      </c>
      <c r="CY6" s="151">
        <v>57.10497692166812</v>
      </c>
    </row>
    <row r="7" spans="1:103" ht="12.75">
      <c r="A7" s="92" t="s">
        <v>211</v>
      </c>
      <c r="B7" s="10">
        <v>4996.326</v>
      </c>
      <c r="C7" s="10">
        <v>24.981</v>
      </c>
      <c r="D7" s="6">
        <v>39.321</v>
      </c>
      <c r="E7" s="10">
        <v>5170.719</v>
      </c>
      <c r="F7" s="10">
        <v>25.853</v>
      </c>
      <c r="G7" s="6">
        <v>37.88</v>
      </c>
      <c r="H7" s="10">
        <v>5118.712</v>
      </c>
      <c r="I7" s="10">
        <v>25.593</v>
      </c>
      <c r="J7" s="6">
        <v>37.01</v>
      </c>
      <c r="K7" s="10">
        <v>5505.563</v>
      </c>
      <c r="L7" s="10">
        <v>27.527</v>
      </c>
      <c r="M7" s="6">
        <v>39.29</v>
      </c>
      <c r="N7" s="10">
        <v>5619.844</v>
      </c>
      <c r="O7" s="10">
        <v>28.099</v>
      </c>
      <c r="P7" s="6">
        <v>38.505</v>
      </c>
      <c r="Q7" s="10">
        <v>5922.449</v>
      </c>
      <c r="R7" s="10">
        <v>29.612</v>
      </c>
      <c r="S7" s="6">
        <v>39.574</v>
      </c>
      <c r="T7" s="10">
        <v>5898.393</v>
      </c>
      <c r="U7" s="10">
        <v>29.491</v>
      </c>
      <c r="V7" s="6">
        <v>39.807</v>
      </c>
      <c r="W7" s="10">
        <v>6455.258</v>
      </c>
      <c r="X7" s="10">
        <v>32.276</v>
      </c>
      <c r="Y7" s="6">
        <v>39.24</v>
      </c>
      <c r="Z7" s="10">
        <v>5379.638</v>
      </c>
      <c r="AA7" s="10">
        <v>26.898</v>
      </c>
      <c r="AB7" s="6">
        <v>33.393</v>
      </c>
      <c r="AC7" s="10">
        <v>5893.315</v>
      </c>
      <c r="AD7" s="10">
        <v>29.466</v>
      </c>
      <c r="AE7" s="6">
        <v>34.755</v>
      </c>
      <c r="AF7" s="10">
        <v>6260.128</v>
      </c>
      <c r="AG7" s="10">
        <v>31.3</v>
      </c>
      <c r="AH7" s="6">
        <v>34.689</v>
      </c>
      <c r="AI7" s="12">
        <v>7079.402457039999</v>
      </c>
      <c r="AJ7" s="12">
        <v>35.39701228519999</v>
      </c>
      <c r="AK7" s="114">
        <v>36.669366409109614</v>
      </c>
      <c r="AL7" s="12">
        <v>4874</v>
      </c>
      <c r="AM7" s="12">
        <v>24</v>
      </c>
      <c r="AN7" s="114">
        <v>37.2</v>
      </c>
      <c r="AO7" s="12">
        <v>5216.3655271299995</v>
      </c>
      <c r="AP7" s="12">
        <v>26.081827635649997</v>
      </c>
      <c r="AQ7" s="151">
        <v>39.549457000454794</v>
      </c>
      <c r="AR7" s="12">
        <v>4779.314989659999</v>
      </c>
      <c r="AS7" s="12">
        <v>23.896574948299996</v>
      </c>
      <c r="AT7" s="151">
        <v>37.59116256867081</v>
      </c>
      <c r="AU7" s="12">
        <v>4813.74626742</v>
      </c>
      <c r="AV7" s="12">
        <v>24.0687313371</v>
      </c>
      <c r="AW7" s="151">
        <v>34.686502303765124</v>
      </c>
      <c r="AX7" s="12">
        <v>5237.620504359998</v>
      </c>
      <c r="AY7" s="12">
        <v>26.188102521799994</v>
      </c>
      <c r="AZ7" s="151">
        <v>35.119543084400696</v>
      </c>
      <c r="BA7" s="12">
        <v>5631.742823870004</v>
      </c>
      <c r="BB7" s="12">
        <v>28.15871411935002</v>
      </c>
      <c r="BC7" s="151">
        <v>36.527720350236756</v>
      </c>
      <c r="BD7" s="12">
        <v>6433.138222840004</v>
      </c>
      <c r="BE7" s="12">
        <v>32.16569111420002</v>
      </c>
      <c r="BF7" s="151">
        <v>38.64090265158261</v>
      </c>
      <c r="BG7" s="12">
        <v>6635.137340570002</v>
      </c>
      <c r="BH7" s="12">
        <v>33.175686702850015</v>
      </c>
      <c r="BI7" s="151">
        <v>30.526838623065117</v>
      </c>
      <c r="BJ7" s="12">
        <v>6894.049525950002</v>
      </c>
      <c r="BK7" s="12">
        <v>34.470247629750006</v>
      </c>
      <c r="BL7" s="151">
        <v>28.621459483315153</v>
      </c>
      <c r="BM7" s="12">
        <v>5179.426519650004</v>
      </c>
      <c r="BN7" s="12">
        <v>25.897132598250018</v>
      </c>
      <c r="BO7" s="151">
        <v>20.81927479792732</v>
      </c>
      <c r="BP7" s="12">
        <v>6086.667562350001</v>
      </c>
      <c r="BQ7" s="12">
        <v>30.433337811750008</v>
      </c>
      <c r="BR7" s="151">
        <v>23.379661323400317</v>
      </c>
      <c r="BS7" s="12">
        <v>5994.05188332</v>
      </c>
      <c r="BT7" s="12">
        <v>29.970259416600005</v>
      </c>
      <c r="BU7" s="151">
        <v>20.240993994154895</v>
      </c>
      <c r="BV7" s="12">
        <v>7335.802664959997</v>
      </c>
      <c r="BW7" s="12">
        <v>36.67901332479998</v>
      </c>
      <c r="BX7" s="151">
        <v>21.91539149561089</v>
      </c>
      <c r="BY7" s="12">
        <v>8086.5314469999985</v>
      </c>
      <c r="BZ7" s="12">
        <v>40.43265723499999</v>
      </c>
      <c r="CA7" s="151">
        <v>19.988634049305297</v>
      </c>
      <c r="CB7" s="12">
        <v>9751.690969069996</v>
      </c>
      <c r="CC7" s="12">
        <v>48.75845484534998</v>
      </c>
      <c r="CD7" s="151">
        <v>21.99168566007004</v>
      </c>
      <c r="CE7" s="12">
        <v>9870.77910602</v>
      </c>
      <c r="CF7" s="12">
        <v>49.35383641</v>
      </c>
      <c r="CG7" s="151">
        <v>20.38471548263313</v>
      </c>
      <c r="CH7" s="12">
        <v>8723.03218726</v>
      </c>
      <c r="CI7" s="12">
        <v>43.615160939999996</v>
      </c>
      <c r="CJ7" s="151">
        <v>18.035004994647895</v>
      </c>
      <c r="CK7" s="12">
        <v>9358.737130560006</v>
      </c>
      <c r="CL7" s="12">
        <v>46.79368565279995</v>
      </c>
      <c r="CM7" s="151">
        <v>18.759064875254968</v>
      </c>
      <c r="CN7" s="12">
        <v>8925.827752649999</v>
      </c>
      <c r="CO7" s="12">
        <v>44.62913876324994</v>
      </c>
      <c r="CP7" s="151">
        <v>16.978092629696448</v>
      </c>
      <c r="CQ7" s="12">
        <v>8939.560910500019</v>
      </c>
      <c r="CR7" s="12">
        <v>44.69780455250006</v>
      </c>
      <c r="CS7" s="151">
        <v>15.631654513635343</v>
      </c>
      <c r="CT7" s="12">
        <v>8818.64500701999</v>
      </c>
      <c r="CU7" s="12">
        <v>44.093225035099934</v>
      </c>
      <c r="CV7" s="151">
        <v>14.747153028260435</v>
      </c>
      <c r="CW7" s="12">
        <v>11538.271691330034</v>
      </c>
      <c r="CX7" s="12">
        <v>57.69113232000005</v>
      </c>
      <c r="CY7" s="151">
        <v>17.534119157006174</v>
      </c>
    </row>
    <row r="8" spans="1:103" ht="12.75">
      <c r="A8" s="92" t="s">
        <v>38</v>
      </c>
      <c r="B8" s="10">
        <v>2210.816</v>
      </c>
      <c r="C8" s="10">
        <v>22.108</v>
      </c>
      <c r="D8" s="6">
        <v>17.399</v>
      </c>
      <c r="E8" s="10">
        <v>2538.85</v>
      </c>
      <c r="F8" s="10">
        <v>25.388</v>
      </c>
      <c r="G8" s="6">
        <v>18.599</v>
      </c>
      <c r="H8" s="10">
        <v>3032.112</v>
      </c>
      <c r="I8" s="10">
        <v>30.321</v>
      </c>
      <c r="J8" s="6">
        <v>21.923</v>
      </c>
      <c r="K8" s="10">
        <v>3265.784</v>
      </c>
      <c r="L8" s="10">
        <v>32.657</v>
      </c>
      <c r="M8" s="6">
        <v>23.306</v>
      </c>
      <c r="N8" s="10">
        <v>3381.9</v>
      </c>
      <c r="O8" s="10">
        <v>33.819</v>
      </c>
      <c r="P8" s="6">
        <v>23.171</v>
      </c>
      <c r="Q8" s="10">
        <v>3398.452</v>
      </c>
      <c r="R8" s="10">
        <v>33.984</v>
      </c>
      <c r="S8" s="6">
        <v>22.708</v>
      </c>
      <c r="T8" s="10">
        <v>3252.119</v>
      </c>
      <c r="U8" s="10">
        <v>32.521</v>
      </c>
      <c r="V8" s="6">
        <v>21.948</v>
      </c>
      <c r="W8" s="10">
        <v>3583.708</v>
      </c>
      <c r="X8" s="10">
        <v>35.837</v>
      </c>
      <c r="Y8" s="6">
        <v>21.785</v>
      </c>
      <c r="Z8" s="10">
        <v>4481.937</v>
      </c>
      <c r="AA8" s="10">
        <v>44.819</v>
      </c>
      <c r="AB8" s="6">
        <v>27.821</v>
      </c>
      <c r="AC8" s="10">
        <v>4900.236</v>
      </c>
      <c r="AD8" s="10">
        <v>49.002</v>
      </c>
      <c r="AE8" s="6">
        <v>28.898</v>
      </c>
      <c r="AF8" s="10">
        <v>5172.309</v>
      </c>
      <c r="AG8" s="10">
        <v>51.723</v>
      </c>
      <c r="AH8" s="6">
        <v>28.661</v>
      </c>
      <c r="AI8" s="12">
        <v>5168.856011859999</v>
      </c>
      <c r="AJ8" s="12">
        <v>51.68856011859999</v>
      </c>
      <c r="AK8" s="114">
        <v>26.77325892474719</v>
      </c>
      <c r="AL8" s="12">
        <v>4137</v>
      </c>
      <c r="AM8" s="12">
        <v>41</v>
      </c>
      <c r="AN8" s="114">
        <v>31.6</v>
      </c>
      <c r="AO8" s="12">
        <v>3938.8898749199993</v>
      </c>
      <c r="AP8" s="12">
        <v>39.388898749199996</v>
      </c>
      <c r="AQ8" s="151">
        <v>29.863887974772478</v>
      </c>
      <c r="AR8" s="12">
        <v>3690.51291249</v>
      </c>
      <c r="AS8" s="12">
        <v>36.9051291249</v>
      </c>
      <c r="AT8" s="151">
        <v>29.02731273317051</v>
      </c>
      <c r="AU8" s="12">
        <v>3942.645491920001</v>
      </c>
      <c r="AV8" s="12">
        <v>39.42645491920001</v>
      </c>
      <c r="AW8" s="151">
        <v>28.409595010023047</v>
      </c>
      <c r="AX8" s="12">
        <v>4300.268510580002</v>
      </c>
      <c r="AY8" s="12">
        <v>43.00268510580002</v>
      </c>
      <c r="AZ8" s="151">
        <v>28.834365740337276</v>
      </c>
      <c r="BA8" s="12">
        <v>4538.474340339998</v>
      </c>
      <c r="BB8" s="12">
        <v>45.38474340339998</v>
      </c>
      <c r="BC8" s="151">
        <v>29.436735075687352</v>
      </c>
      <c r="BD8" s="12">
        <v>4599.716976329998</v>
      </c>
      <c r="BE8" s="12">
        <v>45.99716976329998</v>
      </c>
      <c r="BF8" s="151">
        <v>27.62838442926143</v>
      </c>
      <c r="BG8" s="12">
        <v>5036.60472315</v>
      </c>
      <c r="BH8" s="12">
        <v>50.3660472315</v>
      </c>
      <c r="BI8" s="151">
        <v>23.17233415074409</v>
      </c>
      <c r="BJ8" s="12">
        <v>5358.415973709999</v>
      </c>
      <c r="BK8" s="12">
        <v>53.58415973709999</v>
      </c>
      <c r="BL8" s="151">
        <v>22.246095724871605</v>
      </c>
      <c r="BM8" s="12">
        <v>5894.636040380001</v>
      </c>
      <c r="BN8" s="12">
        <v>58.946360403800014</v>
      </c>
      <c r="BO8" s="151">
        <v>23.694138162371367</v>
      </c>
      <c r="BP8" s="12">
        <v>6325.516884359997</v>
      </c>
      <c r="BQ8" s="12">
        <v>63.25516884359997</v>
      </c>
      <c r="BR8" s="151">
        <v>24.297111832848127</v>
      </c>
      <c r="BS8" s="12">
        <v>6806.344462460004</v>
      </c>
      <c r="BT8" s="12">
        <v>68.06344462460004</v>
      </c>
      <c r="BU8" s="151">
        <v>22.98398146505458</v>
      </c>
      <c r="BV8" s="12">
        <v>6894.588733180006</v>
      </c>
      <c r="BW8" s="12">
        <v>68.94588733180007</v>
      </c>
      <c r="BX8" s="151">
        <v>20.597284058716117</v>
      </c>
      <c r="BY8" s="12">
        <v>7546.757879970006</v>
      </c>
      <c r="BZ8" s="12">
        <v>75.46757879970006</v>
      </c>
      <c r="CA8" s="151">
        <v>18.654398676381177</v>
      </c>
      <c r="CB8" s="12">
        <v>8454.756022259995</v>
      </c>
      <c r="CC8" s="12">
        <v>84.54756022259996</v>
      </c>
      <c r="CD8" s="151">
        <v>19.066881565860186</v>
      </c>
      <c r="CE8" s="12">
        <v>10897.27888485</v>
      </c>
      <c r="CF8" s="12">
        <v>108.97263239</v>
      </c>
      <c r="CG8" s="151">
        <v>22.504599405643187</v>
      </c>
      <c r="CH8" s="12">
        <v>10969.66438013</v>
      </c>
      <c r="CI8" s="12">
        <v>109.6966438</v>
      </c>
      <c r="CJ8" s="151">
        <v>22.679952066919835</v>
      </c>
      <c r="CK8" s="12">
        <v>11152.066988079994</v>
      </c>
      <c r="CL8" s="12">
        <v>111.52066988080016</v>
      </c>
      <c r="CM8" s="151">
        <v>22.353694222210052</v>
      </c>
      <c r="CN8" s="12">
        <v>10244.147272430004</v>
      </c>
      <c r="CO8" s="12">
        <v>102.44147272430034</v>
      </c>
      <c r="CP8" s="151">
        <v>19.485708902676475</v>
      </c>
      <c r="CQ8" s="12">
        <v>11123.195314140003</v>
      </c>
      <c r="CR8" s="12">
        <v>111.23195314140041</v>
      </c>
      <c r="CS8" s="151">
        <v>19.449942561955062</v>
      </c>
      <c r="CT8" s="12">
        <v>11833.793806360009</v>
      </c>
      <c r="CU8" s="12">
        <v>118.33793806360023</v>
      </c>
      <c r="CV8" s="151">
        <v>19.789295070654383</v>
      </c>
      <c r="CW8" s="12">
        <v>13302.619957399995</v>
      </c>
      <c r="CX8" s="12">
        <v>133.02567395000023</v>
      </c>
      <c r="CY8" s="151">
        <v>20.215308641820762</v>
      </c>
    </row>
    <row r="9" spans="1:103" ht="12.75">
      <c r="A9" s="92" t="s">
        <v>212</v>
      </c>
      <c r="B9" s="10">
        <v>518.654</v>
      </c>
      <c r="C9" s="10">
        <v>15.559</v>
      </c>
      <c r="D9" s="6">
        <v>4.081</v>
      </c>
      <c r="E9" s="10">
        <v>502.306</v>
      </c>
      <c r="F9" s="10">
        <v>15.069</v>
      </c>
      <c r="G9" s="6">
        <v>3.679</v>
      </c>
      <c r="H9" s="10">
        <v>552.086</v>
      </c>
      <c r="I9" s="10">
        <v>16.562</v>
      </c>
      <c r="J9" s="6">
        <v>3.991</v>
      </c>
      <c r="K9" s="10">
        <v>686.644</v>
      </c>
      <c r="L9" s="10">
        <v>20.599</v>
      </c>
      <c r="M9" s="6">
        <v>4.9</v>
      </c>
      <c r="N9" s="10">
        <v>532.993</v>
      </c>
      <c r="O9" s="10">
        <v>15.989</v>
      </c>
      <c r="P9" s="6">
        <v>3.651</v>
      </c>
      <c r="Q9" s="10">
        <v>579.996</v>
      </c>
      <c r="R9" s="10">
        <v>17.399</v>
      </c>
      <c r="S9" s="6">
        <v>3.875</v>
      </c>
      <c r="T9" s="10">
        <v>628.157</v>
      </c>
      <c r="U9" s="10">
        <v>18.844</v>
      </c>
      <c r="V9" s="6">
        <v>4.239</v>
      </c>
      <c r="W9" s="10">
        <v>682.541</v>
      </c>
      <c r="X9" s="10">
        <v>20.476</v>
      </c>
      <c r="Y9" s="6">
        <v>4.149</v>
      </c>
      <c r="Z9" s="10">
        <v>675.629</v>
      </c>
      <c r="AA9" s="10">
        <v>20.268</v>
      </c>
      <c r="AB9" s="6">
        <v>4.193</v>
      </c>
      <c r="AC9" s="10">
        <v>712.843</v>
      </c>
      <c r="AD9" s="10">
        <v>21.385</v>
      </c>
      <c r="AE9" s="6">
        <v>4.203</v>
      </c>
      <c r="AF9" s="10">
        <v>754.493</v>
      </c>
      <c r="AG9" s="10">
        <v>22.634</v>
      </c>
      <c r="AH9" s="6">
        <v>4.18</v>
      </c>
      <c r="AI9" s="12">
        <v>751.5553808600004</v>
      </c>
      <c r="AJ9" s="12">
        <v>22.54666142580001</v>
      </c>
      <c r="AK9" s="114">
        <v>3.8928510993307937</v>
      </c>
      <c r="AL9" s="12">
        <v>661</v>
      </c>
      <c r="AM9" s="12">
        <v>20</v>
      </c>
      <c r="AN9" s="114">
        <v>5.1</v>
      </c>
      <c r="AO9" s="12">
        <v>498.3831381</v>
      </c>
      <c r="AP9" s="12">
        <v>14.951494143000001</v>
      </c>
      <c r="AQ9" s="151">
        <v>3.7786428860330235</v>
      </c>
      <c r="AR9" s="12">
        <v>443.1146086600001</v>
      </c>
      <c r="AS9" s="12">
        <v>13.293438259800002</v>
      </c>
      <c r="AT9" s="151">
        <v>3.4852679362479106</v>
      </c>
      <c r="AU9" s="12">
        <v>563.5653632600001</v>
      </c>
      <c r="AV9" s="12">
        <v>16.9069608978</v>
      </c>
      <c r="AW9" s="151">
        <v>4.060893571259486</v>
      </c>
      <c r="AX9" s="12">
        <v>835.6159459099999</v>
      </c>
      <c r="AY9" s="12">
        <v>25.068478377299996</v>
      </c>
      <c r="AZ9" s="151">
        <v>5.603011938335235</v>
      </c>
      <c r="BA9" s="12">
        <v>836.7791650899997</v>
      </c>
      <c r="BB9" s="12">
        <v>25.10337495269999</v>
      </c>
      <c r="BC9" s="151">
        <v>5.427384788907691</v>
      </c>
      <c r="BD9" s="12">
        <v>736.16387028</v>
      </c>
      <c r="BE9" s="12">
        <v>22.084916108399998</v>
      </c>
      <c r="BF9" s="151">
        <v>4.421797800971832</v>
      </c>
      <c r="BG9" s="12">
        <v>633.9871294000002</v>
      </c>
      <c r="BH9" s="12">
        <v>19.019613882000005</v>
      </c>
      <c r="BI9" s="151">
        <v>2.916838310182062</v>
      </c>
      <c r="BJ9" s="12">
        <v>654.08708947</v>
      </c>
      <c r="BK9" s="12">
        <v>19.622612684099998</v>
      </c>
      <c r="BL9" s="151">
        <v>2.715519675244194</v>
      </c>
      <c r="BM9" s="12">
        <v>510.0040366399998</v>
      </c>
      <c r="BN9" s="12">
        <v>15.300121099199993</v>
      </c>
      <c r="BO9" s="151">
        <v>2.0500173419928833</v>
      </c>
      <c r="BP9" s="12">
        <v>549.0227120900001</v>
      </c>
      <c r="BQ9" s="12">
        <v>16.470681362700002</v>
      </c>
      <c r="BR9" s="151">
        <v>2.108865801529513</v>
      </c>
      <c r="BS9" s="12">
        <v>477.9849352800002</v>
      </c>
      <c r="BT9" s="12">
        <v>14.339548058400004</v>
      </c>
      <c r="BU9" s="151">
        <v>1.6140818252210802</v>
      </c>
      <c r="BV9" s="12">
        <v>539.34157476</v>
      </c>
      <c r="BW9" s="12">
        <v>16.1802472428</v>
      </c>
      <c r="BX9" s="151">
        <v>1.6112595036373083</v>
      </c>
      <c r="BY9" s="12">
        <v>518.48288955</v>
      </c>
      <c r="BZ9" s="12">
        <v>15.554486686499997</v>
      </c>
      <c r="CA9" s="151">
        <v>1.2816081663648453</v>
      </c>
      <c r="CB9" s="12">
        <v>511.49784222999995</v>
      </c>
      <c r="CC9" s="12">
        <v>15.344935266899997</v>
      </c>
      <c r="CD9" s="151">
        <v>1.1535127392576747</v>
      </c>
      <c r="CE9" s="12">
        <v>976.54275523</v>
      </c>
      <c r="CF9" s="12">
        <v>29.296265079999998</v>
      </c>
      <c r="CG9" s="151">
        <v>2.016714791018834</v>
      </c>
      <c r="CH9" s="12">
        <v>1073.41320102</v>
      </c>
      <c r="CI9" s="12">
        <v>32.20239603</v>
      </c>
      <c r="CJ9" s="151">
        <v>2.2192985221343733</v>
      </c>
      <c r="CK9" s="12">
        <v>1869.129639420001</v>
      </c>
      <c r="CL9" s="12">
        <v>56.07388918260003</v>
      </c>
      <c r="CM9" s="151">
        <v>3.7465657681148725</v>
      </c>
      <c r="CN9" s="12">
        <v>2365.2108992400003</v>
      </c>
      <c r="CO9" s="12">
        <v>70.95632697720002</v>
      </c>
      <c r="CP9" s="151">
        <v>4.4989406975887665</v>
      </c>
      <c r="CQ9" s="12">
        <v>1928.6927772999964</v>
      </c>
      <c r="CR9" s="12">
        <v>57.860783318999886</v>
      </c>
      <c r="CS9" s="151">
        <v>3.37249887992665</v>
      </c>
      <c r="CT9" s="12">
        <v>2257.597095369998</v>
      </c>
      <c r="CU9" s="12">
        <v>67.72791286109991</v>
      </c>
      <c r="CV9" s="151">
        <v>3.7753112655147114</v>
      </c>
      <c r="CW9" s="12">
        <v>1616.6403424899995</v>
      </c>
      <c r="CX9" s="12">
        <v>48.49916170999993</v>
      </c>
      <c r="CY9" s="151">
        <v>2.4567253361300763</v>
      </c>
    </row>
    <row r="10" spans="1:103" ht="12.75">
      <c r="A10" s="92" t="s">
        <v>35</v>
      </c>
      <c r="B10" s="10">
        <v>357.88</v>
      </c>
      <c r="C10" s="10">
        <v>35.788</v>
      </c>
      <c r="D10" s="6">
        <v>2.816</v>
      </c>
      <c r="E10" s="10">
        <v>424.003</v>
      </c>
      <c r="F10" s="10">
        <v>42.4</v>
      </c>
      <c r="G10" s="6">
        <v>3.106</v>
      </c>
      <c r="H10" s="10">
        <v>424.92</v>
      </c>
      <c r="I10" s="10">
        <v>42.492</v>
      </c>
      <c r="J10" s="6">
        <v>3.072</v>
      </c>
      <c r="K10" s="10">
        <v>396.229</v>
      </c>
      <c r="L10" s="10">
        <v>39.622</v>
      </c>
      <c r="M10" s="6">
        <v>2.827</v>
      </c>
      <c r="N10" s="10">
        <v>797.756</v>
      </c>
      <c r="O10" s="10">
        <v>79.775</v>
      </c>
      <c r="P10" s="6">
        <v>5.466</v>
      </c>
      <c r="Q10" s="10">
        <v>771.474</v>
      </c>
      <c r="R10" s="10">
        <v>77.147</v>
      </c>
      <c r="S10" s="6">
        <v>5.155</v>
      </c>
      <c r="T10" s="10">
        <v>717.777</v>
      </c>
      <c r="U10" s="10">
        <v>71.777</v>
      </c>
      <c r="V10" s="6">
        <v>4.844</v>
      </c>
      <c r="W10" s="10">
        <v>964.116</v>
      </c>
      <c r="X10" s="10">
        <v>96.411</v>
      </c>
      <c r="Y10" s="6">
        <v>5.86</v>
      </c>
      <c r="Z10" s="10">
        <v>694.245</v>
      </c>
      <c r="AA10" s="10">
        <v>69.424</v>
      </c>
      <c r="AB10" s="6">
        <v>4.309</v>
      </c>
      <c r="AC10" s="10">
        <v>643.938</v>
      </c>
      <c r="AD10" s="10">
        <v>64.393</v>
      </c>
      <c r="AE10" s="6">
        <v>3.797</v>
      </c>
      <c r="AF10" s="10">
        <v>723.783</v>
      </c>
      <c r="AG10" s="10">
        <v>72.378</v>
      </c>
      <c r="AH10" s="6">
        <v>4.01</v>
      </c>
      <c r="AI10" s="12">
        <v>579.7316120400002</v>
      </c>
      <c r="AJ10" s="12">
        <v>57.97316120400003</v>
      </c>
      <c r="AK10" s="114">
        <v>3.0028510216562814</v>
      </c>
      <c r="AL10" s="12">
        <v>484</v>
      </c>
      <c r="AM10" s="12">
        <v>48</v>
      </c>
      <c r="AN10" s="114">
        <v>3.7</v>
      </c>
      <c r="AO10" s="12">
        <v>493.79221523</v>
      </c>
      <c r="AP10" s="12">
        <v>49.379221523000005</v>
      </c>
      <c r="AQ10" s="151">
        <v>3.7438354121903368</v>
      </c>
      <c r="AR10" s="12">
        <v>443.33100506</v>
      </c>
      <c r="AS10" s="12">
        <v>44.33310050600001</v>
      </c>
      <c r="AT10" s="151">
        <v>3.486969977705582</v>
      </c>
      <c r="AU10" s="12">
        <v>408.64903226</v>
      </c>
      <c r="AV10" s="12">
        <v>40.864903226</v>
      </c>
      <c r="AW10" s="151">
        <v>2.944610042048388</v>
      </c>
      <c r="AX10" s="12">
        <v>459.13268289</v>
      </c>
      <c r="AY10" s="12">
        <v>45.913268289</v>
      </c>
      <c r="AZ10" s="151">
        <v>3.0785983873381344</v>
      </c>
      <c r="BA10" s="12">
        <v>527.1318767999998</v>
      </c>
      <c r="BB10" s="12">
        <v>52.713187679999976</v>
      </c>
      <c r="BC10" s="151">
        <v>3.418999479492266</v>
      </c>
      <c r="BD10" s="12">
        <v>510.0628326400002</v>
      </c>
      <c r="BE10" s="12">
        <v>51.00628326400002</v>
      </c>
      <c r="BF10" s="151">
        <v>3.063712853589482</v>
      </c>
      <c r="BG10" s="12">
        <v>410.6717444999999</v>
      </c>
      <c r="BH10" s="12">
        <v>41.06717444999999</v>
      </c>
      <c r="BI10" s="151">
        <v>1.8894122951684307</v>
      </c>
      <c r="BJ10" s="12">
        <v>402.7178206199999</v>
      </c>
      <c r="BK10" s="12">
        <v>40.27178206199999</v>
      </c>
      <c r="BL10" s="151">
        <v>1.6719305167010632</v>
      </c>
      <c r="BM10" s="12">
        <v>417.5991990400002</v>
      </c>
      <c r="BN10" s="12">
        <v>41.75991990400002</v>
      </c>
      <c r="BO10" s="151">
        <v>1.6785859297788843</v>
      </c>
      <c r="BP10" s="12">
        <v>453.18015188000004</v>
      </c>
      <c r="BQ10" s="12">
        <v>45.31801518800001</v>
      </c>
      <c r="BR10" s="151">
        <v>1.740722383949423</v>
      </c>
      <c r="BS10" s="12">
        <v>424.0628835600001</v>
      </c>
      <c r="BT10" s="12">
        <v>42.40628835600001</v>
      </c>
      <c r="BU10" s="151">
        <v>1.4319953257608016</v>
      </c>
      <c r="BV10" s="12">
        <v>432.22195955</v>
      </c>
      <c r="BW10" s="12">
        <v>43.222195955000004</v>
      </c>
      <c r="BX10" s="151">
        <v>1.2912443108350702</v>
      </c>
      <c r="BY10" s="12">
        <v>469.98658094000007</v>
      </c>
      <c r="BZ10" s="12">
        <v>46.998658094000014</v>
      </c>
      <c r="CA10" s="151">
        <v>1.1617329180088782</v>
      </c>
      <c r="CB10" s="12">
        <v>530.1558279400003</v>
      </c>
      <c r="CC10" s="12">
        <v>53.01558279400004</v>
      </c>
      <c r="CD10" s="151">
        <v>1.1955896014229999</v>
      </c>
      <c r="CE10" s="12">
        <v>637.07662874</v>
      </c>
      <c r="CF10" s="12">
        <v>63.707646020000006</v>
      </c>
      <c r="CG10" s="151">
        <v>1.3156637057737115</v>
      </c>
      <c r="CH10" s="12">
        <v>625.2771490800001</v>
      </c>
      <c r="CI10" s="12">
        <v>62.52771490999999</v>
      </c>
      <c r="CJ10" s="151">
        <v>1.2927702505978245</v>
      </c>
      <c r="CK10" s="12">
        <v>691.4941459400007</v>
      </c>
      <c r="CL10" s="12">
        <v>69.14941459399998</v>
      </c>
      <c r="CM10" s="151">
        <v>1.3860613204092953</v>
      </c>
      <c r="CN10" s="12">
        <v>825.7222198100012</v>
      </c>
      <c r="CO10" s="12">
        <v>82.57222198099994</v>
      </c>
      <c r="CP10" s="151">
        <v>1.5706317355463868</v>
      </c>
      <c r="CQ10" s="12">
        <v>1265.8363912500017</v>
      </c>
      <c r="CR10" s="12">
        <v>126.5836391250003</v>
      </c>
      <c r="CS10" s="151">
        <v>2.21343277784101</v>
      </c>
      <c r="CT10" s="12">
        <v>870.8405949300017</v>
      </c>
      <c r="CU10" s="12">
        <v>87.08405949299988</v>
      </c>
      <c r="CV10" s="151">
        <v>1.4562803589929088</v>
      </c>
      <c r="CW10" s="12">
        <v>942.9272929599996</v>
      </c>
      <c r="CX10" s="12">
        <v>94.29269382000004</v>
      </c>
      <c r="CY10" s="151">
        <v>1.432918200702212</v>
      </c>
    </row>
    <row r="11" spans="1:103" ht="12.75">
      <c r="A11" s="92" t="s">
        <v>213</v>
      </c>
      <c r="B11" s="10">
        <v>142.162</v>
      </c>
      <c r="C11" s="10">
        <v>42.648</v>
      </c>
      <c r="D11" s="6">
        <v>1.118</v>
      </c>
      <c r="E11" s="10">
        <v>166.819</v>
      </c>
      <c r="F11" s="10">
        <v>50.045</v>
      </c>
      <c r="G11" s="6">
        <v>1.222</v>
      </c>
      <c r="H11" s="10">
        <v>123.644</v>
      </c>
      <c r="I11" s="10">
        <v>37.093</v>
      </c>
      <c r="J11" s="6">
        <v>0.894</v>
      </c>
      <c r="K11" s="10">
        <v>115.159</v>
      </c>
      <c r="L11" s="10">
        <v>34.547</v>
      </c>
      <c r="M11" s="6">
        <v>0.821</v>
      </c>
      <c r="N11" s="10">
        <v>122.758</v>
      </c>
      <c r="O11" s="10">
        <v>36.827</v>
      </c>
      <c r="P11" s="6">
        <v>0.841</v>
      </c>
      <c r="Q11" s="10">
        <v>82.488</v>
      </c>
      <c r="R11" s="10">
        <v>24.746</v>
      </c>
      <c r="S11" s="6">
        <v>0.551</v>
      </c>
      <c r="T11" s="10">
        <v>92.317</v>
      </c>
      <c r="U11" s="10">
        <v>27.695</v>
      </c>
      <c r="V11" s="6">
        <v>0.623</v>
      </c>
      <c r="W11" s="10">
        <v>282.117</v>
      </c>
      <c r="X11" s="10">
        <v>84.635</v>
      </c>
      <c r="Y11" s="6">
        <v>1.714</v>
      </c>
      <c r="Z11" s="10">
        <v>92.218</v>
      </c>
      <c r="AA11" s="10">
        <v>27.665</v>
      </c>
      <c r="AB11" s="6">
        <v>0.572</v>
      </c>
      <c r="AC11" s="10">
        <v>78.586</v>
      </c>
      <c r="AD11" s="10">
        <v>23.575</v>
      </c>
      <c r="AE11" s="6">
        <v>0.463</v>
      </c>
      <c r="AF11" s="10">
        <v>122.89</v>
      </c>
      <c r="AG11" s="10">
        <v>36.867</v>
      </c>
      <c r="AH11" s="6">
        <v>0.68</v>
      </c>
      <c r="AI11" s="12">
        <v>96.94270637</v>
      </c>
      <c r="AJ11" s="12">
        <v>29.082811910999993</v>
      </c>
      <c r="AK11" s="114">
        <v>0.5021366763853371</v>
      </c>
      <c r="AL11" s="12">
        <v>67</v>
      </c>
      <c r="AM11" s="12">
        <v>20</v>
      </c>
      <c r="AN11" s="114">
        <v>0.5</v>
      </c>
      <c r="AO11" s="12">
        <v>61.68654229000002</v>
      </c>
      <c r="AP11" s="12">
        <v>18.505962687000007</v>
      </c>
      <c r="AQ11" s="151">
        <v>0.46769522555820164</v>
      </c>
      <c r="AR11" s="12">
        <v>72.39970761999997</v>
      </c>
      <c r="AS11" s="12">
        <v>21.719912285999992</v>
      </c>
      <c r="AT11" s="151">
        <v>0.5694517279057324</v>
      </c>
      <c r="AU11" s="12">
        <v>89.92915984999999</v>
      </c>
      <c r="AV11" s="12">
        <v>26.978747955</v>
      </c>
      <c r="AW11" s="151">
        <v>0.6480042438930912</v>
      </c>
      <c r="AX11" s="12">
        <v>108.18853779999998</v>
      </c>
      <c r="AY11" s="12">
        <v>32.45656133999999</v>
      </c>
      <c r="AZ11" s="151">
        <v>0.7254309492912926</v>
      </c>
      <c r="BA11" s="12">
        <v>88.30738623</v>
      </c>
      <c r="BB11" s="12">
        <v>26.492215869</v>
      </c>
      <c r="BC11" s="151">
        <v>0.5727654138249842</v>
      </c>
      <c r="BD11" s="12">
        <v>113.63039862000001</v>
      </c>
      <c r="BE11" s="12">
        <v>34.089119586</v>
      </c>
      <c r="BF11" s="151">
        <v>0.6825255449583005</v>
      </c>
      <c r="BG11" s="12">
        <v>84.81614185000001</v>
      </c>
      <c r="BH11" s="12">
        <v>25.444842555000005</v>
      </c>
      <c r="BI11" s="151">
        <v>0.3902208111133873</v>
      </c>
      <c r="BJ11" s="12">
        <v>66.10921899</v>
      </c>
      <c r="BK11" s="12">
        <v>19.832765697</v>
      </c>
      <c r="BL11" s="151">
        <v>0.2744602175649668</v>
      </c>
      <c r="BM11" s="12">
        <v>68.78905169999999</v>
      </c>
      <c r="BN11" s="12">
        <v>20.636715509999995</v>
      </c>
      <c r="BO11" s="151">
        <v>0.27650516229891514</v>
      </c>
      <c r="BP11" s="12">
        <v>80.73698650000001</v>
      </c>
      <c r="BQ11" s="12">
        <v>24.221095950000002</v>
      </c>
      <c r="BR11" s="151">
        <v>0.31012099499535656</v>
      </c>
      <c r="BS11" s="12">
        <v>70.00872094000002</v>
      </c>
      <c r="BT11" s="12">
        <v>21.002616282</v>
      </c>
      <c r="BU11" s="151">
        <v>0.23640871445045442</v>
      </c>
      <c r="BV11" s="12">
        <v>67.49122224</v>
      </c>
      <c r="BW11" s="12">
        <v>20.247366672</v>
      </c>
      <c r="BX11" s="151">
        <v>0.20162709187528915</v>
      </c>
      <c r="BY11" s="12">
        <v>87.90051652000001</v>
      </c>
      <c r="BZ11" s="12">
        <v>26.370154956000004</v>
      </c>
      <c r="CA11" s="151">
        <v>0.21727625360500194</v>
      </c>
      <c r="CB11" s="12">
        <v>105.73545822999999</v>
      </c>
      <c r="CC11" s="12">
        <v>31.720637468999996</v>
      </c>
      <c r="CD11" s="151">
        <v>0.23845105099135291</v>
      </c>
      <c r="CE11" s="12">
        <v>111.79585048</v>
      </c>
      <c r="CF11" s="12">
        <v>33.53874228</v>
      </c>
      <c r="CG11" s="151">
        <v>0.23087606152425397</v>
      </c>
      <c r="CH11" s="12">
        <v>183.0734847</v>
      </c>
      <c r="CI11" s="12">
        <v>54.922045409999996</v>
      </c>
      <c r="CJ11" s="151">
        <v>0.37850728279717666</v>
      </c>
      <c r="CK11" s="12">
        <v>261.7288107100006</v>
      </c>
      <c r="CL11" s="12">
        <v>78.51864321300005</v>
      </c>
      <c r="CM11" s="151">
        <v>0.5246207550589079</v>
      </c>
      <c r="CN11" s="12">
        <v>257.49785537</v>
      </c>
      <c r="CO11" s="12">
        <v>77.24935661100014</v>
      </c>
      <c r="CP11" s="151">
        <v>0.48979462315101074</v>
      </c>
      <c r="CQ11" s="12">
        <v>157.83476927999976</v>
      </c>
      <c r="CR11" s="12">
        <v>47.35043078400006</v>
      </c>
      <c r="CS11" s="151">
        <v>0.2759887883001517</v>
      </c>
      <c r="CT11" s="12">
        <v>251.82010091999996</v>
      </c>
      <c r="CU11" s="12">
        <v>75.54603027599997</v>
      </c>
      <c r="CV11" s="151">
        <v>0.42111112998686645</v>
      </c>
      <c r="CW11" s="12">
        <v>177.65760136999984</v>
      </c>
      <c r="CX11" s="12">
        <v>53.297254900000105</v>
      </c>
      <c r="CY11" s="151">
        <v>0.2699771365160497</v>
      </c>
    </row>
    <row r="12" spans="1:103" ht="12.75">
      <c r="A12" s="92" t="s">
        <v>214</v>
      </c>
      <c r="B12" s="10">
        <v>64.923</v>
      </c>
      <c r="C12" s="10">
        <v>32.461</v>
      </c>
      <c r="D12" s="6">
        <v>0.51</v>
      </c>
      <c r="E12" s="10">
        <v>57.727</v>
      </c>
      <c r="F12" s="10">
        <v>28.863</v>
      </c>
      <c r="G12" s="6">
        <v>0.422</v>
      </c>
      <c r="H12" s="10">
        <v>43.477</v>
      </c>
      <c r="I12" s="10">
        <v>21.738</v>
      </c>
      <c r="J12" s="6">
        <v>0.314</v>
      </c>
      <c r="K12" s="10">
        <v>48.682</v>
      </c>
      <c r="L12" s="10">
        <v>24.341</v>
      </c>
      <c r="M12" s="6">
        <v>0.347</v>
      </c>
      <c r="N12" s="10">
        <v>48.172</v>
      </c>
      <c r="O12" s="10">
        <v>24.086</v>
      </c>
      <c r="P12" s="6">
        <v>0.33</v>
      </c>
      <c r="Q12" s="10">
        <v>68.676</v>
      </c>
      <c r="R12" s="10">
        <v>34.338</v>
      </c>
      <c r="S12" s="6">
        <v>0.458</v>
      </c>
      <c r="T12" s="10">
        <v>47.358</v>
      </c>
      <c r="U12" s="10">
        <v>23.679</v>
      </c>
      <c r="V12" s="6">
        <v>0.319</v>
      </c>
      <c r="W12" s="10">
        <v>42.969</v>
      </c>
      <c r="X12" s="10">
        <v>21.484</v>
      </c>
      <c r="Y12" s="6">
        <v>0.261</v>
      </c>
      <c r="Z12" s="10">
        <v>39.082</v>
      </c>
      <c r="AA12" s="10">
        <v>19.541</v>
      </c>
      <c r="AB12" s="6">
        <v>0.242</v>
      </c>
      <c r="AC12" s="10">
        <v>57.857</v>
      </c>
      <c r="AD12" s="10">
        <v>28.928</v>
      </c>
      <c r="AE12" s="6">
        <v>0.341</v>
      </c>
      <c r="AF12" s="10">
        <v>44.82</v>
      </c>
      <c r="AG12" s="10">
        <v>22.41</v>
      </c>
      <c r="AH12" s="6">
        <v>0.248</v>
      </c>
      <c r="AI12" s="12">
        <v>85.92302309</v>
      </c>
      <c r="AJ12" s="12">
        <v>42.961511545</v>
      </c>
      <c r="AK12" s="114">
        <v>0.44505773414991967</v>
      </c>
      <c r="AL12" s="12">
        <v>55</v>
      </c>
      <c r="AM12" s="12">
        <v>28</v>
      </c>
      <c r="AN12" s="114">
        <v>0.4</v>
      </c>
      <c r="AO12" s="12">
        <v>55.64224675</v>
      </c>
      <c r="AP12" s="12">
        <v>27.821123375</v>
      </c>
      <c r="AQ12" s="151">
        <v>0.4218685661122724</v>
      </c>
      <c r="AR12" s="12">
        <v>58.377101489999994</v>
      </c>
      <c r="AS12" s="12">
        <v>29.188550744999997</v>
      </c>
      <c r="AT12" s="151">
        <v>0.45915850224270305</v>
      </c>
      <c r="AU12" s="12">
        <v>68.35911003</v>
      </c>
      <c r="AV12" s="12">
        <v>34.179555015</v>
      </c>
      <c r="AW12" s="151">
        <v>0.4925765289265601</v>
      </c>
      <c r="AX12" s="12">
        <v>47.58431689000002</v>
      </c>
      <c r="AY12" s="12">
        <v>23.79215844500001</v>
      </c>
      <c r="AZ12" s="151">
        <v>0.3190646336001262</v>
      </c>
      <c r="BA12" s="12">
        <v>52.15334642</v>
      </c>
      <c r="BB12" s="12">
        <v>26.07667321</v>
      </c>
      <c r="BC12" s="151">
        <v>0.3382687940373101</v>
      </c>
      <c r="BD12" s="12">
        <v>62.97417990999999</v>
      </c>
      <c r="BE12" s="12">
        <v>31.487089954999995</v>
      </c>
      <c r="BF12" s="151">
        <v>0.37825693637767155</v>
      </c>
      <c r="BG12" s="12">
        <v>57.82298208</v>
      </c>
      <c r="BH12" s="12">
        <v>28.91149104</v>
      </c>
      <c r="BI12" s="151">
        <v>0.2660310935642076</v>
      </c>
      <c r="BJ12" s="12">
        <v>41.788249060000005</v>
      </c>
      <c r="BK12" s="12">
        <v>20.894124530000003</v>
      </c>
      <c r="BL12" s="151">
        <v>0.17348884321869704</v>
      </c>
      <c r="BM12" s="12">
        <v>50.25774861999999</v>
      </c>
      <c r="BN12" s="12">
        <v>25.128874309999993</v>
      </c>
      <c r="BO12" s="151">
        <v>0.2020165505341772</v>
      </c>
      <c r="BP12" s="12">
        <v>47.167296709999995</v>
      </c>
      <c r="BQ12" s="12">
        <v>23.583648354999998</v>
      </c>
      <c r="BR12" s="151">
        <v>0.18117556303573953</v>
      </c>
      <c r="BS12" s="12">
        <v>57.775365750000006</v>
      </c>
      <c r="BT12" s="12">
        <v>28.887682875000003</v>
      </c>
      <c r="BU12" s="151">
        <v>0.19509855001590767</v>
      </c>
      <c r="BV12" s="12">
        <v>61.57926107999998</v>
      </c>
      <c r="BW12" s="12">
        <v>30.78963053999999</v>
      </c>
      <c r="BX12" s="151">
        <v>0.1839653649660972</v>
      </c>
      <c r="BY12" s="12">
        <v>42.32361424</v>
      </c>
      <c r="BZ12" s="12">
        <v>21.16180712</v>
      </c>
      <c r="CA12" s="151">
        <v>0.10461731859104792</v>
      </c>
      <c r="CB12" s="12">
        <v>31.428783129999996</v>
      </c>
      <c r="CC12" s="12">
        <v>15.714391564999998</v>
      </c>
      <c r="CD12" s="151">
        <v>0.07087713520308449</v>
      </c>
      <c r="CE12" s="12">
        <v>37.5857458</v>
      </c>
      <c r="CF12" s="12">
        <v>18.79287119</v>
      </c>
      <c r="CG12" s="151">
        <v>0.0776204923751457</v>
      </c>
      <c r="CH12" s="12">
        <v>51.26359375</v>
      </c>
      <c r="CI12" s="12">
        <v>25.63179688</v>
      </c>
      <c r="CJ12" s="151">
        <v>0.10598827901554018</v>
      </c>
      <c r="CK12" s="12">
        <v>106.05432597000005</v>
      </c>
      <c r="CL12" s="12">
        <v>53.027162985000025</v>
      </c>
      <c r="CM12" s="151">
        <v>0.21257996174251162</v>
      </c>
      <c r="CN12" s="12">
        <v>42.626682540000004</v>
      </c>
      <c r="CO12" s="12">
        <v>21.313341270000002</v>
      </c>
      <c r="CP12" s="151">
        <v>0.08108152932325166</v>
      </c>
      <c r="CQ12" s="12">
        <v>88.98785548999993</v>
      </c>
      <c r="CR12" s="12">
        <v>44.493927744999965</v>
      </c>
      <c r="CS12" s="151">
        <v>0.15560354997918824</v>
      </c>
      <c r="CT12" s="12">
        <v>92.36027211999998</v>
      </c>
      <c r="CU12" s="12">
        <v>46.18013605999999</v>
      </c>
      <c r="CV12" s="151">
        <v>0.15445128651863965</v>
      </c>
      <c r="CW12" s="12">
        <v>107.98285057</v>
      </c>
      <c r="CX12" s="12">
        <v>53.99142312000003</v>
      </c>
      <c r="CY12" s="151">
        <v>0.1640959945699908</v>
      </c>
    </row>
    <row r="13" spans="1:103" ht="12.75">
      <c r="A13" s="92" t="s">
        <v>215</v>
      </c>
      <c r="B13" s="10">
        <v>32.074</v>
      </c>
      <c r="C13" s="10">
        <v>22.452</v>
      </c>
      <c r="D13" s="6">
        <v>0.252</v>
      </c>
      <c r="E13" s="10">
        <v>35.765</v>
      </c>
      <c r="F13" s="10">
        <v>25.035</v>
      </c>
      <c r="G13" s="6">
        <v>0.262</v>
      </c>
      <c r="H13" s="10">
        <v>36.006</v>
      </c>
      <c r="I13" s="10">
        <v>25.204</v>
      </c>
      <c r="J13" s="6">
        <v>0.26</v>
      </c>
      <c r="K13" s="10">
        <v>39.211</v>
      </c>
      <c r="L13" s="10">
        <v>27.447</v>
      </c>
      <c r="M13" s="6">
        <v>0.279</v>
      </c>
      <c r="N13" s="10">
        <v>46.647</v>
      </c>
      <c r="O13" s="10">
        <v>32.653</v>
      </c>
      <c r="P13" s="6">
        <v>0.319</v>
      </c>
      <c r="Q13" s="10">
        <v>39.104</v>
      </c>
      <c r="R13" s="10">
        <v>27.373</v>
      </c>
      <c r="S13" s="6">
        <v>0.261</v>
      </c>
      <c r="T13" s="10">
        <v>35.149</v>
      </c>
      <c r="U13" s="10">
        <v>24.604</v>
      </c>
      <c r="V13" s="6">
        <v>0.237</v>
      </c>
      <c r="W13" s="10">
        <v>32.706</v>
      </c>
      <c r="X13" s="10">
        <v>22.894</v>
      </c>
      <c r="Y13" s="6">
        <v>0.198</v>
      </c>
      <c r="Z13" s="10">
        <v>33.411</v>
      </c>
      <c r="AA13" s="10">
        <v>23.387</v>
      </c>
      <c r="AB13" s="6">
        <v>0.207</v>
      </c>
      <c r="AC13" s="10">
        <v>33.378</v>
      </c>
      <c r="AD13" s="10">
        <v>23.364</v>
      </c>
      <c r="AE13" s="6">
        <v>0.196</v>
      </c>
      <c r="AF13" s="10">
        <v>24.765</v>
      </c>
      <c r="AG13" s="10">
        <v>17.335</v>
      </c>
      <c r="AH13" s="6">
        <v>0.137</v>
      </c>
      <c r="AI13" s="12">
        <v>33.94355478000001</v>
      </c>
      <c r="AJ13" s="12">
        <v>23.760488346000006</v>
      </c>
      <c r="AK13" s="114">
        <v>0.17581832012075307</v>
      </c>
      <c r="AL13" s="12">
        <v>8</v>
      </c>
      <c r="AM13" s="12">
        <v>6</v>
      </c>
      <c r="AN13" s="114">
        <v>0.1</v>
      </c>
      <c r="AO13" s="12">
        <v>12.544971169999993</v>
      </c>
      <c r="AP13" s="12">
        <v>8.781479818999994</v>
      </c>
      <c r="AQ13" s="151">
        <v>0.09511350293215277</v>
      </c>
      <c r="AR13" s="12">
        <v>9.168742169999996</v>
      </c>
      <c r="AS13" s="12">
        <v>6.418119518999997</v>
      </c>
      <c r="AT13" s="151">
        <v>0.0721157065831346</v>
      </c>
      <c r="AU13" s="12">
        <v>26.554354729999993</v>
      </c>
      <c r="AV13" s="12">
        <v>18.588048310999994</v>
      </c>
      <c r="AW13" s="151">
        <v>0.19134321489919462</v>
      </c>
      <c r="AX13" s="12">
        <v>17.331119660000002</v>
      </c>
      <c r="AY13" s="12">
        <v>12.131783762000001</v>
      </c>
      <c r="AZ13" s="151">
        <v>0.11620945104625297</v>
      </c>
      <c r="BA13" s="12">
        <v>22.742118389999998</v>
      </c>
      <c r="BB13" s="12">
        <v>15.919482872999996</v>
      </c>
      <c r="BC13" s="151">
        <v>0.14750633448688738</v>
      </c>
      <c r="BD13" s="12">
        <v>25.078706990000004</v>
      </c>
      <c r="BE13" s="12">
        <v>17.555094893000003</v>
      </c>
      <c r="BF13" s="151">
        <v>0.1506362589859521</v>
      </c>
      <c r="BG13" s="12">
        <v>20.25918118999999</v>
      </c>
      <c r="BH13" s="12">
        <v>14.181426832999993</v>
      </c>
      <c r="BI13" s="151">
        <v>0.09320813166008061</v>
      </c>
      <c r="BJ13" s="12">
        <v>19.62648442</v>
      </c>
      <c r="BK13" s="12">
        <v>13.738539094</v>
      </c>
      <c r="BL13" s="151">
        <v>0.08148166422543046</v>
      </c>
      <c r="BM13" s="12">
        <v>17.8146825</v>
      </c>
      <c r="BN13" s="12">
        <v>12.47027775</v>
      </c>
      <c r="BO13" s="151">
        <v>0.07160807649229659</v>
      </c>
      <c r="BP13" s="12">
        <v>31.470045889999998</v>
      </c>
      <c r="BQ13" s="12">
        <v>22.029032122999997</v>
      </c>
      <c r="BR13" s="151">
        <v>0.12088043370254262</v>
      </c>
      <c r="BS13" s="12">
        <v>15.118551659999998</v>
      </c>
      <c r="BT13" s="12">
        <v>10.582986162</v>
      </c>
      <c r="BU13" s="151">
        <v>0.05105303045539947</v>
      </c>
      <c r="BV13" s="12">
        <v>22.590468619999996</v>
      </c>
      <c r="BW13" s="12">
        <v>15.813328033999996</v>
      </c>
      <c r="BX13" s="151">
        <v>0.06748804275248485</v>
      </c>
      <c r="BY13" s="12">
        <v>28.08488971</v>
      </c>
      <c r="BZ13" s="12">
        <v>19.659422796999998</v>
      </c>
      <c r="CA13" s="151">
        <v>0.06942143073425558</v>
      </c>
      <c r="CB13" s="12">
        <v>15.378455267000003</v>
      </c>
      <c r="CC13" s="12">
        <v>15.378455267000003</v>
      </c>
      <c r="CD13" s="151">
        <v>0.049544250507350875</v>
      </c>
      <c r="CE13" s="12">
        <v>48.14216122</v>
      </c>
      <c r="CF13" s="12">
        <v>33.6995088</v>
      </c>
      <c r="CG13" s="151">
        <v>0.09942115497146915</v>
      </c>
      <c r="CH13" s="12">
        <v>113.7267983</v>
      </c>
      <c r="CI13" s="12">
        <v>79.60875881</v>
      </c>
      <c r="CJ13" s="151">
        <v>0.23513192790477086</v>
      </c>
      <c r="CK13" s="12">
        <v>190.2396332500004</v>
      </c>
      <c r="CL13" s="12">
        <v>133.16774327499988</v>
      </c>
      <c r="CM13" s="151">
        <v>0.38132469928321683</v>
      </c>
      <c r="CN13" s="12">
        <v>95.31807131999996</v>
      </c>
      <c r="CO13" s="12">
        <v>66.72264992399998</v>
      </c>
      <c r="CP13" s="151">
        <v>0.1813074472196158</v>
      </c>
      <c r="CQ13" s="12">
        <v>85.01796205000001</v>
      </c>
      <c r="CR13" s="12">
        <v>59.512573435000036</v>
      </c>
      <c r="CS13" s="151">
        <v>0.1486618217073737</v>
      </c>
      <c r="CT13" s="12">
        <v>46.703805820000035</v>
      </c>
      <c r="CU13" s="12">
        <v>32.69266407399999</v>
      </c>
      <c r="CV13" s="151">
        <v>0.07810136034293592</v>
      </c>
      <c r="CW13" s="12">
        <v>70.79080116</v>
      </c>
      <c r="CX13" s="12">
        <v>49.55355704999995</v>
      </c>
      <c r="CY13" s="151">
        <v>0.10757714638424236</v>
      </c>
    </row>
    <row r="14" spans="1:103" ht="13.5" thickBot="1">
      <c r="A14" s="92" t="s">
        <v>216</v>
      </c>
      <c r="B14" s="10">
        <v>374.278</v>
      </c>
      <c r="C14" s="10">
        <v>374.278</v>
      </c>
      <c r="D14" s="6">
        <v>2.945</v>
      </c>
      <c r="E14" s="10">
        <v>397.007</v>
      </c>
      <c r="F14" s="10">
        <v>397.007</v>
      </c>
      <c r="G14" s="6">
        <v>2.908</v>
      </c>
      <c r="H14" s="10">
        <v>218.536</v>
      </c>
      <c r="I14" s="10">
        <v>218.536</v>
      </c>
      <c r="J14" s="6">
        <v>1.58</v>
      </c>
      <c r="K14" s="10">
        <v>195.086</v>
      </c>
      <c r="L14" s="10">
        <v>195.086</v>
      </c>
      <c r="M14" s="6">
        <v>1.392</v>
      </c>
      <c r="N14" s="10">
        <v>183.354</v>
      </c>
      <c r="O14" s="10">
        <v>183.354</v>
      </c>
      <c r="P14" s="6">
        <v>1.256</v>
      </c>
      <c r="Q14" s="10">
        <v>220.056</v>
      </c>
      <c r="R14" s="10">
        <v>220.056</v>
      </c>
      <c r="S14" s="6">
        <v>1.47</v>
      </c>
      <c r="T14" s="10">
        <v>215.112</v>
      </c>
      <c r="U14" s="10">
        <v>215.112</v>
      </c>
      <c r="V14" s="6">
        <v>1.451</v>
      </c>
      <c r="W14" s="10">
        <v>215.883</v>
      </c>
      <c r="X14" s="10">
        <v>215.883</v>
      </c>
      <c r="Y14" s="6">
        <v>1.312</v>
      </c>
      <c r="Z14" s="10">
        <v>242.649</v>
      </c>
      <c r="AA14" s="10">
        <v>242.649</v>
      </c>
      <c r="AB14" s="6">
        <v>1.506</v>
      </c>
      <c r="AC14" s="10">
        <v>258.265</v>
      </c>
      <c r="AD14" s="10">
        <v>258.265</v>
      </c>
      <c r="AE14" s="6">
        <v>1.523</v>
      </c>
      <c r="AF14" s="10">
        <v>259.64</v>
      </c>
      <c r="AG14" s="10">
        <v>259.64</v>
      </c>
      <c r="AH14" s="6">
        <v>1.438</v>
      </c>
      <c r="AI14" s="115">
        <v>241.79896528999993</v>
      </c>
      <c r="AJ14" s="115">
        <v>241.79896528999993</v>
      </c>
      <c r="AK14" s="116">
        <v>1.2524524363981202</v>
      </c>
      <c r="AL14" s="115">
        <v>62</v>
      </c>
      <c r="AM14" s="115">
        <v>62</v>
      </c>
      <c r="AN14" s="116">
        <v>0.5</v>
      </c>
      <c r="AO14" s="115">
        <v>67.7349647</v>
      </c>
      <c r="AP14" s="115">
        <v>67.7349647</v>
      </c>
      <c r="AQ14" s="152">
        <v>0.5135531741204247</v>
      </c>
      <c r="AR14" s="115">
        <v>52.989871270000016</v>
      </c>
      <c r="AS14" s="115">
        <v>52.989871270000016</v>
      </c>
      <c r="AT14" s="152">
        <v>0.41678585105042787</v>
      </c>
      <c r="AU14" s="115">
        <v>88.85990811000002</v>
      </c>
      <c r="AV14" s="115">
        <v>88.85990811000002</v>
      </c>
      <c r="AW14" s="152">
        <v>0.6402995164557864</v>
      </c>
      <c r="AX14" s="115">
        <v>104.74611614000004</v>
      </c>
      <c r="AY14" s="115">
        <v>104.74611614000004</v>
      </c>
      <c r="AZ14" s="152">
        <v>0.7023486592127344</v>
      </c>
      <c r="BA14" s="115">
        <v>99.84148764000001</v>
      </c>
      <c r="BB14" s="115">
        <v>99.84148764000001</v>
      </c>
      <c r="BC14" s="152">
        <v>0.647576079718679</v>
      </c>
      <c r="BD14" s="115">
        <v>105.84686312000001</v>
      </c>
      <c r="BE14" s="115">
        <v>105.84686312000001</v>
      </c>
      <c r="BF14" s="152">
        <v>0.6357734269215981</v>
      </c>
      <c r="BG14" s="115">
        <v>149.17314509999994</v>
      </c>
      <c r="BH14" s="115">
        <v>149.17314509999994</v>
      </c>
      <c r="BI14" s="152">
        <v>0.6863135295661528</v>
      </c>
      <c r="BJ14" s="115">
        <v>145.98472725000002</v>
      </c>
      <c r="BK14" s="115">
        <v>145.98472725000002</v>
      </c>
      <c r="BL14" s="152">
        <v>0.6060728082154181</v>
      </c>
      <c r="BM14" s="115">
        <v>106.03855403</v>
      </c>
      <c r="BN14" s="115">
        <v>106.03855403</v>
      </c>
      <c r="BO14" s="152">
        <v>0.42623363554824867</v>
      </c>
      <c r="BP14" s="115">
        <v>115.40866467999996</v>
      </c>
      <c r="BQ14" s="115">
        <v>115.40866467999996</v>
      </c>
      <c r="BR14" s="152">
        <v>0.4432993039893438</v>
      </c>
      <c r="BS14" s="115">
        <v>122.63442362999999</v>
      </c>
      <c r="BT14" s="115">
        <v>122.63442362999999</v>
      </c>
      <c r="BU14" s="152">
        <v>0.41411764203759377</v>
      </c>
      <c r="BV14" s="115">
        <v>112.21327976999999</v>
      </c>
      <c r="BW14" s="115">
        <v>112.21327976999999</v>
      </c>
      <c r="BX14" s="152">
        <v>0.3352322941990525</v>
      </c>
      <c r="BY14" s="115">
        <v>145.23650471</v>
      </c>
      <c r="BZ14" s="115">
        <v>145.23650471</v>
      </c>
      <c r="CA14" s="152">
        <v>0.3590017997549989</v>
      </c>
      <c r="CB14" s="115">
        <v>156.0323584</v>
      </c>
      <c r="CC14" s="115">
        <v>156.0323584</v>
      </c>
      <c r="CD14" s="152">
        <v>0.35187892947139177</v>
      </c>
      <c r="CE14" s="115">
        <v>165.97208883999997</v>
      </c>
      <c r="CF14" s="115">
        <v>165.97208883999997</v>
      </c>
      <c r="CG14" s="152">
        <v>0.34275853736796746</v>
      </c>
      <c r="CH14" s="115">
        <v>191.10890172</v>
      </c>
      <c r="CI14" s="115">
        <v>191.10890172</v>
      </c>
      <c r="CJ14" s="152">
        <v>0.3951206327171085</v>
      </c>
      <c r="CK14" s="115">
        <v>289.6102321899996</v>
      </c>
      <c r="CL14" s="115">
        <v>289.6102321899996</v>
      </c>
      <c r="CM14" s="152">
        <v>0.5805075042069026</v>
      </c>
      <c r="CN14" s="115">
        <v>538.6398667799986</v>
      </c>
      <c r="CO14" s="115">
        <v>538.6398667799986</v>
      </c>
      <c r="CP14" s="152">
        <v>1.0245635257215309</v>
      </c>
      <c r="CQ14" s="115">
        <v>593.3918611400006</v>
      </c>
      <c r="CR14" s="115">
        <v>593.3918611400006</v>
      </c>
      <c r="CS14" s="152">
        <v>1.0376009132225654</v>
      </c>
      <c r="CT14" s="115">
        <v>429.4811045499996</v>
      </c>
      <c r="CU14" s="115">
        <v>429.4811045499996</v>
      </c>
      <c r="CV14" s="152">
        <v>0.7182082470156526</v>
      </c>
      <c r="CW14" s="115">
        <v>470.04382149000065</v>
      </c>
      <c r="CX14" s="115">
        <v>470.04382149000065</v>
      </c>
      <c r="CY14" s="152">
        <v>0.7143014652023821</v>
      </c>
    </row>
    <row r="15" spans="1:103" ht="14.25" thickBot="1" thickTop="1">
      <c r="A15" s="93" t="s">
        <v>162</v>
      </c>
      <c r="B15" s="37">
        <v>12706.211</v>
      </c>
      <c r="C15" s="37">
        <v>570.278</v>
      </c>
      <c r="D15" s="67">
        <v>100</v>
      </c>
      <c r="E15" s="37">
        <v>13650.108</v>
      </c>
      <c r="F15" s="37">
        <v>609.664</v>
      </c>
      <c r="G15" s="67">
        <v>100</v>
      </c>
      <c r="H15" s="37">
        <v>13830.304</v>
      </c>
      <c r="I15" s="37">
        <v>417.542</v>
      </c>
      <c r="J15" s="67">
        <v>100</v>
      </c>
      <c r="K15" s="37">
        <v>14012.285</v>
      </c>
      <c r="L15" s="37">
        <v>401.831</v>
      </c>
      <c r="M15" s="67">
        <v>100</v>
      </c>
      <c r="N15" s="37">
        <v>14594.859</v>
      </c>
      <c r="O15" s="37">
        <v>434.604</v>
      </c>
      <c r="P15" s="67">
        <v>100</v>
      </c>
      <c r="Q15" s="37">
        <v>14965.461</v>
      </c>
      <c r="R15" s="37">
        <v>464.658</v>
      </c>
      <c r="S15" s="67">
        <v>100</v>
      </c>
      <c r="T15" s="37">
        <v>14817.315</v>
      </c>
      <c r="U15" s="37">
        <v>443.727</v>
      </c>
      <c r="V15" s="67">
        <v>100</v>
      </c>
      <c r="W15" s="37">
        <v>16450.293</v>
      </c>
      <c r="X15" s="37">
        <v>529.899</v>
      </c>
      <c r="Y15" s="67">
        <v>100</v>
      </c>
      <c r="Z15" s="37">
        <v>16109.895</v>
      </c>
      <c r="AA15" s="37">
        <v>474.655</v>
      </c>
      <c r="AB15" s="67">
        <v>100</v>
      </c>
      <c r="AC15" s="37">
        <v>16956.587</v>
      </c>
      <c r="AD15" s="37">
        <v>498.383</v>
      </c>
      <c r="AE15" s="67">
        <v>100</v>
      </c>
      <c r="AF15" s="37">
        <v>18045.961</v>
      </c>
      <c r="AG15" s="37">
        <v>514.29</v>
      </c>
      <c r="AH15" s="67">
        <v>100</v>
      </c>
      <c r="AI15" s="117">
        <v>19306.03975552</v>
      </c>
      <c r="AJ15" s="117">
        <v>505.2091721256</v>
      </c>
      <c r="AK15" s="118">
        <v>100</v>
      </c>
      <c r="AL15" s="117">
        <v>13090</v>
      </c>
      <c r="AM15" s="117">
        <v>250</v>
      </c>
      <c r="AN15" s="118">
        <v>100</v>
      </c>
      <c r="AO15" s="117">
        <v>13189.474452380002</v>
      </c>
      <c r="AP15" s="117">
        <v>252.64497263185</v>
      </c>
      <c r="AQ15" s="153">
        <v>100</v>
      </c>
      <c r="AR15" s="117">
        <v>12713.932379529997</v>
      </c>
      <c r="AS15" s="117">
        <v>228.74469665899997</v>
      </c>
      <c r="AT15" s="153">
        <v>100</v>
      </c>
      <c r="AU15" s="117">
        <v>13877.865877810002</v>
      </c>
      <c r="AV15" s="117">
        <v>289.87330977109997</v>
      </c>
      <c r="AW15" s="153">
        <v>100</v>
      </c>
      <c r="AX15" s="117">
        <v>14913.692048249997</v>
      </c>
      <c r="AY15" s="117">
        <v>313.29915398090003</v>
      </c>
      <c r="AZ15" s="153">
        <v>100</v>
      </c>
      <c r="BA15" s="117">
        <v>15417.72322464</v>
      </c>
      <c r="BB15" s="117">
        <v>319.68987974745</v>
      </c>
      <c r="BC15" s="153">
        <v>100</v>
      </c>
      <c r="BD15" s="117">
        <v>16648.51952566</v>
      </c>
      <c r="BE15" s="117">
        <v>340.23222780390006</v>
      </c>
      <c r="BF15" s="153">
        <v>100</v>
      </c>
      <c r="BG15" s="117">
        <v>21735.42246709</v>
      </c>
      <c r="BH15" s="117">
        <v>361.3394277943499</v>
      </c>
      <c r="BI15" s="153">
        <v>100</v>
      </c>
      <c r="BJ15" s="117">
        <v>24086.9950394</v>
      </c>
      <c r="BK15" s="117">
        <v>348.39895868395</v>
      </c>
      <c r="BL15" s="153">
        <v>100</v>
      </c>
      <c r="BM15" s="117">
        <v>24878.035233800005</v>
      </c>
      <c r="BN15" s="117">
        <v>306.17795560525</v>
      </c>
      <c r="BO15" s="153">
        <v>100</v>
      </c>
      <c r="BP15" s="117">
        <v>26034.027944869995</v>
      </c>
      <c r="BQ15" s="117">
        <v>340.71964431405</v>
      </c>
      <c r="BR15" s="153">
        <v>100</v>
      </c>
      <c r="BS15" s="117">
        <v>29613.42651972001</v>
      </c>
      <c r="BT15" s="117">
        <v>337.8872494046</v>
      </c>
      <c r="BU15" s="153">
        <v>100</v>
      </c>
      <c r="BV15" s="117">
        <v>33473.290524740005</v>
      </c>
      <c r="BW15" s="117">
        <v>344.0909488704</v>
      </c>
      <c r="BX15" s="153">
        <v>100</v>
      </c>
      <c r="BY15" s="117">
        <v>40455.64808007001</v>
      </c>
      <c r="BZ15" s="117">
        <v>390.88127039820006</v>
      </c>
      <c r="CA15" s="153">
        <v>100</v>
      </c>
      <c r="CB15" s="117">
        <v>44336.03544139697</v>
      </c>
      <c r="CC15" s="117">
        <v>420.51237582984993</v>
      </c>
      <c r="CD15" s="153">
        <v>100</v>
      </c>
      <c r="CE15" s="117">
        <v>48422.45217711999</v>
      </c>
      <c r="CF15" s="117">
        <v>503.33359100999996</v>
      </c>
      <c r="CG15" s="153">
        <v>100</v>
      </c>
      <c r="CH15" s="117">
        <v>48367.229118309995</v>
      </c>
      <c r="CI15" s="117">
        <v>599.3134185</v>
      </c>
      <c r="CJ15" s="153">
        <v>100</v>
      </c>
      <c r="CK15" s="117">
        <v>49889.14528945998</v>
      </c>
      <c r="CL15" s="117">
        <v>837.8614409731997</v>
      </c>
      <c r="CM15" s="153">
        <v>100</v>
      </c>
      <c r="CN15" s="117">
        <v>52572.61782773996</v>
      </c>
      <c r="CO15" s="117">
        <v>1004.5243750307488</v>
      </c>
      <c r="CP15" s="153">
        <v>100</v>
      </c>
      <c r="CQ15" s="117">
        <v>57188.83373927005</v>
      </c>
      <c r="CR15" s="117">
        <v>1085.1229732419015</v>
      </c>
      <c r="CS15" s="153">
        <v>100</v>
      </c>
      <c r="CT15" s="117">
        <v>59798.96587579</v>
      </c>
      <c r="CU15" s="117">
        <v>901.1430704127995</v>
      </c>
      <c r="CV15" s="153">
        <v>100</v>
      </c>
      <c r="CW15" s="117">
        <v>65804.68393086997</v>
      </c>
      <c r="CX15" s="117">
        <v>960.394718360001</v>
      </c>
      <c r="CY15" s="153">
        <v>100</v>
      </c>
    </row>
    <row r="16" spans="1:103" ht="12.75">
      <c r="A16" s="94" t="s">
        <v>453</v>
      </c>
      <c r="AL16" s="127">
        <v>12413</v>
      </c>
      <c r="AM16" s="127">
        <v>86</v>
      </c>
      <c r="AN16" s="127">
        <v>94.8</v>
      </c>
      <c r="AO16" s="12">
        <v>12498.073512239998</v>
      </c>
      <c r="AP16" s="12">
        <v>80.42222052785</v>
      </c>
      <c r="AQ16" s="145">
        <v>94.7579341190866</v>
      </c>
      <c r="AR16" s="12">
        <v>12077.665951919998</v>
      </c>
      <c r="AS16" s="12">
        <v>74.095142333</v>
      </c>
      <c r="AT16" s="145">
        <v>94.99551823451242</v>
      </c>
      <c r="AU16" s="12">
        <v>13195.51431283</v>
      </c>
      <c r="AV16" s="12">
        <v>80.40214715410002</v>
      </c>
      <c r="AW16" s="145">
        <v>95.08316645377697</v>
      </c>
      <c r="AX16" s="12">
        <v>14176.70927487</v>
      </c>
      <c r="AY16" s="12">
        <v>94.25926600490001</v>
      </c>
      <c r="AZ16" s="145">
        <v>95.05834791951148</v>
      </c>
      <c r="BA16" s="12">
        <v>14627.54700916</v>
      </c>
      <c r="BB16" s="12">
        <v>98.64683247545</v>
      </c>
      <c r="BC16" s="145">
        <v>94.87488389843988</v>
      </c>
      <c r="BD16" s="12">
        <v>15830.926544380001</v>
      </c>
      <c r="BE16" s="12">
        <v>100.2477769859</v>
      </c>
      <c r="BF16" s="145">
        <v>95.08909497916699</v>
      </c>
      <c r="BG16" s="12">
        <v>21012.679272370002</v>
      </c>
      <c r="BH16" s="12">
        <v>102.56134781635002</v>
      </c>
      <c r="BI16" s="145">
        <v>96.67481413892773</v>
      </c>
      <c r="BJ16" s="12">
        <v>23410.768539059995</v>
      </c>
      <c r="BK16" s="12">
        <v>107.67702005095</v>
      </c>
      <c r="BL16" s="145">
        <v>97.19256595007442</v>
      </c>
      <c r="BM16" s="12">
        <v>24217.535997910003</v>
      </c>
      <c r="BN16" s="12">
        <v>100.14361410125002</v>
      </c>
      <c r="BO16" s="145">
        <v>97.34505064534747</v>
      </c>
      <c r="BP16" s="12">
        <v>25306.06479921</v>
      </c>
      <c r="BQ16" s="12">
        <v>110.15918801804999</v>
      </c>
      <c r="BR16" s="145">
        <v>97.2038013203276</v>
      </c>
      <c r="BS16" s="12">
        <v>28923.82657418001</v>
      </c>
      <c r="BT16" s="12">
        <v>112.37325209960004</v>
      </c>
      <c r="BU16" s="145">
        <v>97.67132673727984</v>
      </c>
      <c r="BV16" s="12">
        <v>32777.19433348</v>
      </c>
      <c r="BW16" s="12">
        <v>121.80514789940005</v>
      </c>
      <c r="BX16" s="145">
        <v>97.920442895372</v>
      </c>
      <c r="BY16" s="12">
        <v>39682.11597395001</v>
      </c>
      <c r="BZ16" s="12">
        <v>131.45472272120006</v>
      </c>
      <c r="CA16" s="145">
        <v>98.08795027930582</v>
      </c>
      <c r="CB16" s="12">
        <v>43497.30455842997</v>
      </c>
      <c r="CC16" s="12">
        <v>148.65095033484994</v>
      </c>
      <c r="CD16" s="145">
        <v>98.09365903240382</v>
      </c>
      <c r="CE16" s="12">
        <v>47421.879702039994</v>
      </c>
      <c r="CF16" s="12">
        <v>187.62273388</v>
      </c>
      <c r="CG16" s="145">
        <v>97.93366004798747</v>
      </c>
      <c r="CH16" s="12">
        <v>47202.77919076</v>
      </c>
      <c r="CI16" s="12">
        <v>185.51420077</v>
      </c>
      <c r="CJ16" s="145">
        <v>97.59248162696758</v>
      </c>
      <c r="CK16" s="12">
        <v>48350.01814139998</v>
      </c>
      <c r="CL16" s="12">
        <v>214.38824471620015</v>
      </c>
      <c r="CM16" s="145">
        <v>96.91490575929917</v>
      </c>
      <c r="CN16" s="12">
        <v>50812.81313191997</v>
      </c>
      <c r="CO16" s="12">
        <v>218.0269384647503</v>
      </c>
      <c r="CP16" s="145">
        <v>96.65262113903822</v>
      </c>
      <c r="CQ16" s="12">
        <v>54997.76490006005</v>
      </c>
      <c r="CR16" s="12">
        <v>213.79054101290035</v>
      </c>
      <c r="CS16" s="145">
        <v>96.16871214894972</v>
      </c>
      <c r="CT16" s="12">
        <v>58107.759997450004</v>
      </c>
      <c r="CU16" s="12">
        <v>230.15907595980008</v>
      </c>
      <c r="CV16" s="145">
        <v>97.17184761714302</v>
      </c>
      <c r="CW16" s="12">
        <v>64035.28156331997</v>
      </c>
      <c r="CX16" s="12">
        <v>239.21596798000022</v>
      </c>
      <c r="CY16" s="145">
        <v>97.31113005662515</v>
      </c>
    </row>
    <row r="17" spans="1:103" ht="13.5" thickBot="1">
      <c r="A17" s="95" t="s">
        <v>454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9">
        <v>677</v>
      </c>
      <c r="AM17" s="129">
        <v>164</v>
      </c>
      <c r="AN17" s="129">
        <v>5.2</v>
      </c>
      <c r="AO17" s="120">
        <v>691.40094014</v>
      </c>
      <c r="AP17" s="120">
        <v>172.222752104</v>
      </c>
      <c r="AQ17" s="146">
        <v>5.242065880913388</v>
      </c>
      <c r="AR17" s="120">
        <v>636.2664276099999</v>
      </c>
      <c r="AS17" s="120">
        <v>154.64955432600001</v>
      </c>
      <c r="AT17" s="146">
        <v>5.004481765487579</v>
      </c>
      <c r="AU17" s="120">
        <v>682.35156498</v>
      </c>
      <c r="AV17" s="120">
        <v>209.471162617</v>
      </c>
      <c r="AW17" s="146">
        <v>4.91683354622302</v>
      </c>
      <c r="AX17" s="120">
        <v>736.98277338</v>
      </c>
      <c r="AY17" s="120">
        <v>219.03988797600005</v>
      </c>
      <c r="AZ17" s="146">
        <v>4.9416520804885415</v>
      </c>
      <c r="BA17" s="120">
        <v>790.1762154799998</v>
      </c>
      <c r="BB17" s="120">
        <v>221.04304727199997</v>
      </c>
      <c r="BC17" s="146">
        <v>5.125116101560126</v>
      </c>
      <c r="BD17" s="120">
        <v>817.5929812800001</v>
      </c>
      <c r="BE17" s="120">
        <v>239.98445081800003</v>
      </c>
      <c r="BF17" s="146">
        <v>4.910905020833004</v>
      </c>
      <c r="BG17" s="120">
        <v>722.7431947199998</v>
      </c>
      <c r="BH17" s="120">
        <v>258.77807997799994</v>
      </c>
      <c r="BI17" s="146">
        <v>3.325185861072259</v>
      </c>
      <c r="BJ17" s="120">
        <v>676.2265003399999</v>
      </c>
      <c r="BK17" s="120">
        <v>240.72193863300004</v>
      </c>
      <c r="BL17" s="146">
        <v>2.8074340499255754</v>
      </c>
      <c r="BM17" s="120">
        <v>660.4992358900003</v>
      </c>
      <c r="BN17" s="120">
        <v>206.034341504</v>
      </c>
      <c r="BO17" s="146">
        <v>2.654949354652522</v>
      </c>
      <c r="BP17" s="120">
        <v>727.96314566</v>
      </c>
      <c r="BQ17" s="120">
        <v>230.56045629599996</v>
      </c>
      <c r="BR17" s="146">
        <v>2.796198679672405</v>
      </c>
      <c r="BS17" s="120">
        <v>689.5999455400001</v>
      </c>
      <c r="BT17" s="120">
        <v>225.513997305</v>
      </c>
      <c r="BU17" s="146">
        <v>2.328673262720157</v>
      </c>
      <c r="BV17" s="120">
        <v>696.0961912600001</v>
      </c>
      <c r="BW17" s="120">
        <v>222.28580097099996</v>
      </c>
      <c r="BX17" s="146">
        <v>2.079557104627994</v>
      </c>
      <c r="BY17" s="120">
        <v>773.53210612</v>
      </c>
      <c r="BZ17" s="120">
        <v>259.42654767700003</v>
      </c>
      <c r="CA17" s="146">
        <v>1.9120497206941827</v>
      </c>
      <c r="CB17" s="120">
        <v>838.7308829670003</v>
      </c>
      <c r="CC17" s="120">
        <v>271.86142549500005</v>
      </c>
      <c r="CD17" s="146">
        <v>1.90634096759618</v>
      </c>
      <c r="CE17" s="120">
        <v>1000.5724750800001</v>
      </c>
      <c r="CF17" s="120">
        <v>315.71085712999997</v>
      </c>
      <c r="CG17" s="146">
        <v>2.066339952012548</v>
      </c>
      <c r="CH17" s="120">
        <v>1164.4499275500002</v>
      </c>
      <c r="CI17" s="120">
        <v>413.79921773</v>
      </c>
      <c r="CJ17" s="146">
        <v>2.4075183730324206</v>
      </c>
      <c r="CK17" s="120">
        <v>1539.1271480600014</v>
      </c>
      <c r="CL17" s="120">
        <v>623.4731962569995</v>
      </c>
      <c r="CM17" s="146">
        <v>3.085094240700834</v>
      </c>
      <c r="CN17" s="120">
        <v>1759.8046958199998</v>
      </c>
      <c r="CO17" s="120">
        <v>786.4974365659987</v>
      </c>
      <c r="CP17" s="146">
        <v>3.347378860961796</v>
      </c>
      <c r="CQ17" s="120">
        <v>2191.068839210002</v>
      </c>
      <c r="CR17" s="120">
        <v>871.3324322290009</v>
      </c>
      <c r="CS17" s="146">
        <v>3.831287851050289</v>
      </c>
      <c r="CT17" s="120">
        <v>1691.2058783400012</v>
      </c>
      <c r="CU17" s="120">
        <v>670.9839944529995</v>
      </c>
      <c r="CV17" s="146">
        <v>2.8281523828570037</v>
      </c>
      <c r="CW17" s="120">
        <v>1769.40236755</v>
      </c>
      <c r="CX17" s="120">
        <v>721.1787503800008</v>
      </c>
      <c r="CY17" s="146">
        <v>2.688869943374877</v>
      </c>
    </row>
  </sheetData>
  <mergeCells count="34">
    <mergeCell ref="CW4:CY4"/>
    <mergeCell ref="AO4:AQ4"/>
    <mergeCell ref="N4:P4"/>
    <mergeCell ref="AC4:AE4"/>
    <mergeCell ref="AF4:AH4"/>
    <mergeCell ref="AI4:AK4"/>
    <mergeCell ref="Z4:AB4"/>
    <mergeCell ref="W4:Y4"/>
    <mergeCell ref="AL4:AN4"/>
    <mergeCell ref="Q4:S4"/>
    <mergeCell ref="T4:V4"/>
    <mergeCell ref="B4:D4"/>
    <mergeCell ref="E4:G4"/>
    <mergeCell ref="H4:J4"/>
    <mergeCell ref="K4:M4"/>
    <mergeCell ref="AR4:AT4"/>
    <mergeCell ref="BM4:BO4"/>
    <mergeCell ref="AX4:AZ4"/>
    <mergeCell ref="BJ4:BL4"/>
    <mergeCell ref="BG4:BI4"/>
    <mergeCell ref="BD4:BF4"/>
    <mergeCell ref="BA4:BC4"/>
    <mergeCell ref="BS4:BU4"/>
    <mergeCell ref="BP4:BR4"/>
    <mergeCell ref="BY4:CA4"/>
    <mergeCell ref="AU4:AW4"/>
    <mergeCell ref="CE4:CG4"/>
    <mergeCell ref="CN4:CP4"/>
    <mergeCell ref="CB4:CD4"/>
    <mergeCell ref="BV4:BX4"/>
    <mergeCell ref="CT4:CV4"/>
    <mergeCell ref="CQ4:CS4"/>
    <mergeCell ref="CK4:CM4"/>
    <mergeCell ref="CH4:CJ4"/>
  </mergeCells>
  <hyperlinks>
    <hyperlink ref="A1" location="Sumário!A15" tooltip="Sumário" display="Banco do Brasil S.ª"/>
  </hyperlinks>
  <printOptions/>
  <pageMargins left="0.75" right="0.75" top="1" bottom="1" header="0.492125985" footer="0.49212598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Y17"/>
  <sheetViews>
    <sheetView showGridLines="0" zoomScale="80" zoomScaleNormal="80" workbookViewId="0" topLeftCell="A1">
      <pane xSplit="1" ySplit="5" topLeftCell="CK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W4" sqref="CW4:CY4"/>
    </sheetView>
  </sheetViews>
  <sheetFormatPr defaultColWidth="9.140625" defaultRowHeight="12.75"/>
  <cols>
    <col min="41" max="41" width="9.140625" style="126" customWidth="1"/>
  </cols>
  <sheetData>
    <row r="1" ht="15.75">
      <c r="A1" s="108" t="s">
        <v>76</v>
      </c>
    </row>
    <row r="2" ht="12.75">
      <c r="A2" s="107" t="s">
        <v>228</v>
      </c>
    </row>
    <row r="3" ht="12.75">
      <c r="A3" s="107" t="s">
        <v>441</v>
      </c>
    </row>
    <row r="4" spans="1:103" ht="13.5" thickBot="1">
      <c r="A4" s="5"/>
      <c r="B4" s="335" t="s">
        <v>77</v>
      </c>
      <c r="C4" s="336"/>
      <c r="D4" s="336"/>
      <c r="E4" s="335" t="s">
        <v>78</v>
      </c>
      <c r="F4" s="336"/>
      <c r="G4" s="336"/>
      <c r="H4" s="335" t="s">
        <v>79</v>
      </c>
      <c r="I4" s="336"/>
      <c r="J4" s="336"/>
      <c r="K4" s="335" t="s">
        <v>80</v>
      </c>
      <c r="L4" s="336"/>
      <c r="M4" s="336"/>
      <c r="N4" s="335" t="s">
        <v>81</v>
      </c>
      <c r="O4" s="336"/>
      <c r="P4" s="336"/>
      <c r="Q4" s="335" t="s">
        <v>82</v>
      </c>
      <c r="R4" s="336"/>
      <c r="S4" s="336"/>
      <c r="T4" s="335" t="s">
        <v>83</v>
      </c>
      <c r="U4" s="336"/>
      <c r="V4" s="336"/>
      <c r="W4" s="335" t="s">
        <v>84</v>
      </c>
      <c r="X4" s="336"/>
      <c r="Y4" s="336"/>
      <c r="Z4" s="335" t="s">
        <v>85</v>
      </c>
      <c r="AA4" s="336"/>
      <c r="AB4" s="336"/>
      <c r="AC4" s="335" t="s">
        <v>282</v>
      </c>
      <c r="AD4" s="336"/>
      <c r="AE4" s="336"/>
      <c r="AF4" s="335" t="s">
        <v>293</v>
      </c>
      <c r="AG4" s="336"/>
      <c r="AH4" s="336"/>
      <c r="AI4" s="335" t="s">
        <v>447</v>
      </c>
      <c r="AJ4" s="336"/>
      <c r="AK4" s="336"/>
      <c r="AL4" s="335" t="s">
        <v>450</v>
      </c>
      <c r="AM4" s="336"/>
      <c r="AN4" s="336"/>
      <c r="AO4" s="335" t="s">
        <v>469</v>
      </c>
      <c r="AP4" s="336"/>
      <c r="AQ4" s="336"/>
      <c r="AR4" s="335" t="s">
        <v>485</v>
      </c>
      <c r="AS4" s="336"/>
      <c r="AT4" s="336"/>
      <c r="AU4" s="335" t="s">
        <v>487</v>
      </c>
      <c r="AV4" s="336"/>
      <c r="AW4" s="336"/>
      <c r="AX4" s="335" t="s">
        <v>489</v>
      </c>
      <c r="AY4" s="336"/>
      <c r="AZ4" s="336"/>
      <c r="BA4" s="335" t="s">
        <v>498</v>
      </c>
      <c r="BB4" s="336"/>
      <c r="BC4" s="336"/>
      <c r="BD4" s="335" t="s">
        <v>506</v>
      </c>
      <c r="BE4" s="336"/>
      <c r="BF4" s="336"/>
      <c r="BG4" s="335" t="s">
        <v>516</v>
      </c>
      <c r="BH4" s="336"/>
      <c r="BI4" s="336"/>
      <c r="BJ4" s="335" t="s">
        <v>520</v>
      </c>
      <c r="BK4" s="336"/>
      <c r="BL4" s="336"/>
      <c r="BM4" s="335" t="s">
        <v>525</v>
      </c>
      <c r="BN4" s="336"/>
      <c r="BO4" s="336"/>
      <c r="BP4" s="335" t="s">
        <v>532</v>
      </c>
      <c r="BQ4" s="336"/>
      <c r="BR4" s="336"/>
      <c r="BS4" s="335" t="s">
        <v>556</v>
      </c>
      <c r="BT4" s="336"/>
      <c r="BU4" s="336"/>
      <c r="BV4" s="335" t="s">
        <v>560</v>
      </c>
      <c r="BW4" s="336"/>
      <c r="BX4" s="336"/>
      <c r="BY4" s="335" t="s">
        <v>582</v>
      </c>
      <c r="BZ4" s="336"/>
      <c r="CA4" s="336"/>
      <c r="CB4" s="335" t="s">
        <v>593</v>
      </c>
      <c r="CC4" s="336"/>
      <c r="CD4" s="336"/>
      <c r="CE4" s="335" t="s">
        <v>631</v>
      </c>
      <c r="CF4" s="336"/>
      <c r="CG4" s="336"/>
      <c r="CH4" s="335" t="s">
        <v>645</v>
      </c>
      <c r="CI4" s="336"/>
      <c r="CJ4" s="336"/>
      <c r="CK4" s="335" t="s">
        <v>664</v>
      </c>
      <c r="CL4" s="336"/>
      <c r="CM4" s="336"/>
      <c r="CN4" s="335" t="s">
        <v>671</v>
      </c>
      <c r="CO4" s="336"/>
      <c r="CP4" s="336"/>
      <c r="CQ4" s="335" t="s">
        <v>772</v>
      </c>
      <c r="CR4" s="336"/>
      <c r="CS4" s="336"/>
      <c r="CT4" s="335" t="s">
        <v>778</v>
      </c>
      <c r="CU4" s="336"/>
      <c r="CV4" s="336"/>
      <c r="CW4" s="335" t="s">
        <v>801</v>
      </c>
      <c r="CX4" s="336"/>
      <c r="CY4" s="336"/>
    </row>
    <row r="5" spans="1:103" ht="13.5" thickBot="1">
      <c r="A5" s="90"/>
      <c r="B5" s="91" t="s">
        <v>163</v>
      </c>
      <c r="C5" s="91" t="s">
        <v>208</v>
      </c>
      <c r="D5" s="91" t="s">
        <v>209</v>
      </c>
      <c r="E5" s="91" t="s">
        <v>163</v>
      </c>
      <c r="F5" s="91" t="s">
        <v>208</v>
      </c>
      <c r="G5" s="91" t="s">
        <v>209</v>
      </c>
      <c r="H5" s="91" t="s">
        <v>163</v>
      </c>
      <c r="I5" s="91" t="s">
        <v>208</v>
      </c>
      <c r="J5" s="91" t="s">
        <v>209</v>
      </c>
      <c r="K5" s="91" t="s">
        <v>163</v>
      </c>
      <c r="L5" s="91" t="s">
        <v>208</v>
      </c>
      <c r="M5" s="91" t="s">
        <v>209</v>
      </c>
      <c r="N5" s="91" t="s">
        <v>163</v>
      </c>
      <c r="O5" s="91" t="s">
        <v>208</v>
      </c>
      <c r="P5" s="91" t="s">
        <v>209</v>
      </c>
      <c r="Q5" s="91" t="s">
        <v>163</v>
      </c>
      <c r="R5" s="91" t="s">
        <v>208</v>
      </c>
      <c r="S5" s="91" t="s">
        <v>209</v>
      </c>
      <c r="T5" s="91" t="s">
        <v>163</v>
      </c>
      <c r="U5" s="91" t="s">
        <v>208</v>
      </c>
      <c r="V5" s="91" t="s">
        <v>209</v>
      </c>
      <c r="W5" s="91" t="s">
        <v>163</v>
      </c>
      <c r="X5" s="91" t="s">
        <v>208</v>
      </c>
      <c r="Y5" s="91" t="s">
        <v>209</v>
      </c>
      <c r="Z5" s="91" t="s">
        <v>163</v>
      </c>
      <c r="AA5" s="91" t="s">
        <v>208</v>
      </c>
      <c r="AB5" s="91" t="s">
        <v>209</v>
      </c>
      <c r="AC5" s="91" t="s">
        <v>163</v>
      </c>
      <c r="AD5" s="91" t="s">
        <v>208</v>
      </c>
      <c r="AE5" s="91" t="s">
        <v>209</v>
      </c>
      <c r="AF5" s="91" t="s">
        <v>163</v>
      </c>
      <c r="AG5" s="91" t="s">
        <v>208</v>
      </c>
      <c r="AH5" s="91" t="s">
        <v>209</v>
      </c>
      <c r="AI5" s="113" t="s">
        <v>163</v>
      </c>
      <c r="AJ5" s="113" t="s">
        <v>208</v>
      </c>
      <c r="AK5" s="113" t="s">
        <v>209</v>
      </c>
      <c r="AL5" s="113" t="s">
        <v>163</v>
      </c>
      <c r="AM5" s="113" t="s">
        <v>208</v>
      </c>
      <c r="AN5" s="113" t="s">
        <v>209</v>
      </c>
      <c r="AO5" s="147" t="s">
        <v>163</v>
      </c>
      <c r="AP5" s="147" t="s">
        <v>208</v>
      </c>
      <c r="AQ5" s="147" t="s">
        <v>209</v>
      </c>
      <c r="AR5" s="147" t="s">
        <v>163</v>
      </c>
      <c r="AS5" s="147" t="s">
        <v>208</v>
      </c>
      <c r="AT5" s="147" t="s">
        <v>209</v>
      </c>
      <c r="AU5" s="147" t="s">
        <v>163</v>
      </c>
      <c r="AV5" s="147" t="s">
        <v>208</v>
      </c>
      <c r="AW5" s="147" t="s">
        <v>209</v>
      </c>
      <c r="AX5" s="147" t="s">
        <v>163</v>
      </c>
      <c r="AY5" s="147" t="s">
        <v>208</v>
      </c>
      <c r="AZ5" s="147" t="s">
        <v>496</v>
      </c>
      <c r="BA5" s="147" t="s">
        <v>163</v>
      </c>
      <c r="BB5" s="147" t="s">
        <v>208</v>
      </c>
      <c r="BC5" s="147" t="s">
        <v>496</v>
      </c>
      <c r="BD5" s="147" t="s">
        <v>163</v>
      </c>
      <c r="BE5" s="147" t="s">
        <v>208</v>
      </c>
      <c r="BF5" s="147" t="s">
        <v>496</v>
      </c>
      <c r="BG5" s="147" t="s">
        <v>163</v>
      </c>
      <c r="BH5" s="147" t="s">
        <v>208</v>
      </c>
      <c r="BI5" s="147" t="s">
        <v>496</v>
      </c>
      <c r="BJ5" s="147" t="s">
        <v>163</v>
      </c>
      <c r="BK5" s="147" t="s">
        <v>208</v>
      </c>
      <c r="BL5" s="147" t="s">
        <v>496</v>
      </c>
      <c r="BM5" s="147" t="s">
        <v>163</v>
      </c>
      <c r="BN5" s="147" t="s">
        <v>208</v>
      </c>
      <c r="BO5" s="147" t="s">
        <v>496</v>
      </c>
      <c r="BP5" s="147" t="s">
        <v>163</v>
      </c>
      <c r="BQ5" s="147" t="s">
        <v>208</v>
      </c>
      <c r="BR5" s="147" t="s">
        <v>496</v>
      </c>
      <c r="BS5" s="147" t="s">
        <v>163</v>
      </c>
      <c r="BT5" s="147" t="s">
        <v>208</v>
      </c>
      <c r="BU5" s="147" t="s">
        <v>209</v>
      </c>
      <c r="BV5" s="147" t="s">
        <v>163</v>
      </c>
      <c r="BW5" s="147" t="s">
        <v>208</v>
      </c>
      <c r="BX5" s="147" t="s">
        <v>209</v>
      </c>
      <c r="BY5" s="147" t="s">
        <v>163</v>
      </c>
      <c r="BZ5" s="147" t="s">
        <v>208</v>
      </c>
      <c r="CA5" s="147" t="s">
        <v>209</v>
      </c>
      <c r="CB5" s="147" t="s">
        <v>163</v>
      </c>
      <c r="CC5" s="147" t="s">
        <v>208</v>
      </c>
      <c r="CD5" s="147" t="s">
        <v>209</v>
      </c>
      <c r="CE5" s="147" t="s">
        <v>163</v>
      </c>
      <c r="CF5" s="147" t="s">
        <v>208</v>
      </c>
      <c r="CG5" s="147" t="s">
        <v>209</v>
      </c>
      <c r="CH5" s="147" t="s">
        <v>163</v>
      </c>
      <c r="CI5" s="147" t="s">
        <v>208</v>
      </c>
      <c r="CJ5" s="147" t="s">
        <v>209</v>
      </c>
      <c r="CK5" s="147" t="s">
        <v>163</v>
      </c>
      <c r="CL5" s="147" t="s">
        <v>208</v>
      </c>
      <c r="CM5" s="147" t="s">
        <v>209</v>
      </c>
      <c r="CN5" s="147" t="s">
        <v>163</v>
      </c>
      <c r="CO5" s="147" t="s">
        <v>208</v>
      </c>
      <c r="CP5" s="147" t="s">
        <v>209</v>
      </c>
      <c r="CQ5" s="147" t="s">
        <v>163</v>
      </c>
      <c r="CR5" s="147" t="s">
        <v>208</v>
      </c>
      <c r="CS5" s="147" t="s">
        <v>209</v>
      </c>
      <c r="CT5" s="147" t="s">
        <v>163</v>
      </c>
      <c r="CU5" s="147" t="s">
        <v>208</v>
      </c>
      <c r="CV5" s="147" t="s">
        <v>209</v>
      </c>
      <c r="CW5" s="147" t="s">
        <v>163</v>
      </c>
      <c r="CX5" s="147" t="s">
        <v>208</v>
      </c>
      <c r="CY5" s="147" t="s">
        <v>209</v>
      </c>
    </row>
    <row r="6" spans="1:103" ht="12.75">
      <c r="A6" s="92" t="s">
        <v>210</v>
      </c>
      <c r="B6" s="10">
        <v>2363.218</v>
      </c>
      <c r="C6" s="10">
        <v>0</v>
      </c>
      <c r="D6" s="6">
        <v>19.045</v>
      </c>
      <c r="E6" s="10">
        <v>2441.093</v>
      </c>
      <c r="F6" s="10">
        <v>0</v>
      </c>
      <c r="G6" s="6">
        <v>18.671</v>
      </c>
      <c r="H6" s="10">
        <v>2602.726</v>
      </c>
      <c r="I6" s="10">
        <v>0</v>
      </c>
      <c r="J6" s="6">
        <v>18.858</v>
      </c>
      <c r="K6" s="10">
        <v>3076.416</v>
      </c>
      <c r="L6" s="10">
        <v>0</v>
      </c>
      <c r="M6" s="6">
        <v>18.308</v>
      </c>
      <c r="N6" s="10">
        <v>3358.17</v>
      </c>
      <c r="O6" s="10">
        <v>0</v>
      </c>
      <c r="P6" s="6">
        <v>18.308</v>
      </c>
      <c r="Q6" s="10">
        <v>3821.56</v>
      </c>
      <c r="R6" s="10">
        <v>0</v>
      </c>
      <c r="S6" s="6">
        <v>17.759</v>
      </c>
      <c r="T6" s="10">
        <v>4648.339</v>
      </c>
      <c r="U6" s="10">
        <v>0</v>
      </c>
      <c r="V6" s="6">
        <v>18.768</v>
      </c>
      <c r="W6" s="10">
        <v>5183.18</v>
      </c>
      <c r="X6" s="10">
        <v>0</v>
      </c>
      <c r="Y6" s="6">
        <v>19.364</v>
      </c>
      <c r="Z6" s="10">
        <v>5278.692</v>
      </c>
      <c r="AA6" s="10">
        <v>0</v>
      </c>
      <c r="AB6" s="6">
        <v>20.375</v>
      </c>
      <c r="AC6" s="10">
        <v>4955.425</v>
      </c>
      <c r="AD6" s="10">
        <v>0</v>
      </c>
      <c r="AE6" s="6">
        <v>19.377</v>
      </c>
      <c r="AF6" s="10">
        <v>4877.304</v>
      </c>
      <c r="AG6" s="10">
        <v>0</v>
      </c>
      <c r="AH6" s="6">
        <v>19.002</v>
      </c>
      <c r="AI6" s="12">
        <v>5127.6626800899985</v>
      </c>
      <c r="AJ6" s="12">
        <v>0</v>
      </c>
      <c r="AK6" s="114">
        <v>17.07152060077624</v>
      </c>
      <c r="AL6" s="12">
        <v>5267</v>
      </c>
      <c r="AM6" s="12" t="s">
        <v>292</v>
      </c>
      <c r="AN6" s="114">
        <v>17.1</v>
      </c>
      <c r="AO6" s="127">
        <v>5328.736325040002</v>
      </c>
      <c r="AP6" s="127">
        <v>0</v>
      </c>
      <c r="AQ6" s="154">
        <v>16.564009804291718</v>
      </c>
      <c r="AR6" s="127">
        <v>5195.092908719999</v>
      </c>
      <c r="AS6" s="127">
        <v>0</v>
      </c>
      <c r="AT6" s="154">
        <v>16.514925479442283</v>
      </c>
      <c r="AU6" s="127">
        <v>5114.055676349999</v>
      </c>
      <c r="AV6" s="127">
        <v>0</v>
      </c>
      <c r="AW6" s="154">
        <v>14.32140118913263</v>
      </c>
      <c r="AX6" s="127">
        <v>5203.2548924300045</v>
      </c>
      <c r="AY6" s="127">
        <v>0</v>
      </c>
      <c r="AZ6" s="154">
        <v>14.043064638444857</v>
      </c>
      <c r="BA6" s="127">
        <v>4663.93570375</v>
      </c>
      <c r="BB6" s="127">
        <v>0</v>
      </c>
      <c r="BC6" s="154">
        <v>11.685058707125243</v>
      </c>
      <c r="BD6" s="127">
        <v>4756.146388560001</v>
      </c>
      <c r="BE6" s="127">
        <v>0</v>
      </c>
      <c r="BF6" s="154">
        <v>11.795942149813389</v>
      </c>
      <c r="BG6" s="127">
        <v>7830.060589189998</v>
      </c>
      <c r="BH6" s="127">
        <v>0</v>
      </c>
      <c r="BI6" s="154">
        <v>17.375718281026202</v>
      </c>
      <c r="BJ6" s="127">
        <v>7875.667437550004</v>
      </c>
      <c r="BK6" s="127">
        <v>0</v>
      </c>
      <c r="BL6" s="154">
        <v>16.837956194642985</v>
      </c>
      <c r="BM6" s="127">
        <v>8776.356996130007</v>
      </c>
      <c r="BN6" s="127">
        <v>0</v>
      </c>
      <c r="BO6" s="154">
        <v>17.992802384937054</v>
      </c>
      <c r="BP6" s="127">
        <v>8974.13441432</v>
      </c>
      <c r="BQ6" s="127">
        <v>0</v>
      </c>
      <c r="BR6" s="154">
        <v>18.52397247687881</v>
      </c>
      <c r="BS6" s="127">
        <v>8840.621392090012</v>
      </c>
      <c r="BT6" s="127">
        <v>0</v>
      </c>
      <c r="BU6" s="154">
        <v>17.038436510281326</v>
      </c>
      <c r="BV6" s="127">
        <v>11908.723293210403</v>
      </c>
      <c r="BW6" s="127">
        <v>0</v>
      </c>
      <c r="BX6" s="154">
        <v>21.07634585317895</v>
      </c>
      <c r="BY6" s="127">
        <v>13323.852793119993</v>
      </c>
      <c r="BZ6" s="127">
        <v>0</v>
      </c>
      <c r="CA6" s="154">
        <v>21.625769022525905</v>
      </c>
      <c r="CB6" s="127">
        <v>13403.263027210001</v>
      </c>
      <c r="CC6" s="127">
        <v>0</v>
      </c>
      <c r="CD6" s="154">
        <v>22.14534752975689</v>
      </c>
      <c r="CE6" s="127">
        <v>13835.06366213</v>
      </c>
      <c r="CF6" s="127">
        <v>0</v>
      </c>
      <c r="CG6" s="154">
        <v>21.722547600142104</v>
      </c>
      <c r="CH6" s="127">
        <v>13052.167267129998</v>
      </c>
      <c r="CI6" s="127">
        <v>0</v>
      </c>
      <c r="CJ6" s="154">
        <v>20.55731226727064</v>
      </c>
      <c r="CK6" s="127">
        <v>13672.94251018003</v>
      </c>
      <c r="CL6" s="127">
        <v>0</v>
      </c>
      <c r="CM6" s="154">
        <v>20.476197336342977</v>
      </c>
      <c r="CN6" s="127">
        <v>13533.409150670033</v>
      </c>
      <c r="CO6" s="127">
        <v>0</v>
      </c>
      <c r="CP6" s="154">
        <v>20.127822276109768</v>
      </c>
      <c r="CQ6" s="127">
        <v>11401.83173803</v>
      </c>
      <c r="CR6" s="127">
        <v>0</v>
      </c>
      <c r="CS6" s="154">
        <v>17.36730487887229</v>
      </c>
      <c r="CT6" s="127">
        <v>10533.71035566</v>
      </c>
      <c r="CU6" s="127">
        <v>0</v>
      </c>
      <c r="CV6" s="154">
        <v>16.429833138788688</v>
      </c>
      <c r="CW6" s="127">
        <v>13310.17423545004</v>
      </c>
      <c r="CX6" s="127">
        <v>0</v>
      </c>
      <c r="CY6" s="154">
        <v>18.927857623401582</v>
      </c>
    </row>
    <row r="7" spans="1:103" ht="12.75">
      <c r="A7" s="92" t="s">
        <v>211</v>
      </c>
      <c r="B7" s="10">
        <v>5292.129</v>
      </c>
      <c r="C7" s="10">
        <v>26.46</v>
      </c>
      <c r="D7" s="6">
        <v>42.649</v>
      </c>
      <c r="E7" s="10">
        <v>5743.914</v>
      </c>
      <c r="F7" s="10">
        <v>28.719</v>
      </c>
      <c r="G7" s="6">
        <v>43.933</v>
      </c>
      <c r="H7" s="10">
        <v>6003.215</v>
      </c>
      <c r="I7" s="10">
        <v>30.016</v>
      </c>
      <c r="J7" s="6">
        <v>43.497</v>
      </c>
      <c r="K7" s="10">
        <v>7036.001</v>
      </c>
      <c r="L7" s="10">
        <v>35.18</v>
      </c>
      <c r="M7" s="6">
        <v>41.873</v>
      </c>
      <c r="N7" s="10">
        <v>7587.729</v>
      </c>
      <c r="O7" s="10">
        <v>37.938</v>
      </c>
      <c r="P7" s="6">
        <v>41.368</v>
      </c>
      <c r="Q7" s="10">
        <v>8780.423</v>
      </c>
      <c r="R7" s="10">
        <v>43.902</v>
      </c>
      <c r="S7" s="6">
        <v>40.804</v>
      </c>
      <c r="T7" s="10">
        <v>9402.774</v>
      </c>
      <c r="U7" s="10">
        <v>47.013</v>
      </c>
      <c r="V7" s="6">
        <v>37.966</v>
      </c>
      <c r="W7" s="10">
        <v>11543.365</v>
      </c>
      <c r="X7" s="10">
        <v>57.716</v>
      </c>
      <c r="Y7" s="6">
        <v>43.126</v>
      </c>
      <c r="Z7" s="10">
        <v>9750.302</v>
      </c>
      <c r="AA7" s="10">
        <v>48.751</v>
      </c>
      <c r="AB7" s="6">
        <v>37.635</v>
      </c>
      <c r="AC7" s="10">
        <v>9098.875</v>
      </c>
      <c r="AD7" s="10">
        <v>45.494</v>
      </c>
      <c r="AE7" s="6">
        <v>35.579</v>
      </c>
      <c r="AF7" s="10">
        <v>8315.421</v>
      </c>
      <c r="AG7" s="10">
        <v>41.577</v>
      </c>
      <c r="AH7" s="6">
        <v>32.398</v>
      </c>
      <c r="AI7" s="12">
        <v>10180.325014389999</v>
      </c>
      <c r="AJ7" s="12">
        <v>50.901625071949994</v>
      </c>
      <c r="AK7" s="114">
        <v>33.89334264919045</v>
      </c>
      <c r="AL7" s="12">
        <v>10251</v>
      </c>
      <c r="AM7" s="12">
        <v>51</v>
      </c>
      <c r="AN7" s="114">
        <v>33.3</v>
      </c>
      <c r="AO7" s="127">
        <v>10803.203873650004</v>
      </c>
      <c r="AP7" s="127">
        <v>54.01601936825002</v>
      </c>
      <c r="AQ7" s="154">
        <v>33.581015078571674</v>
      </c>
      <c r="AR7" s="127">
        <v>9634.756094700006</v>
      </c>
      <c r="AS7" s="127">
        <v>48.17378047350004</v>
      </c>
      <c r="AT7" s="154">
        <v>30.628379840809682</v>
      </c>
      <c r="AU7" s="127">
        <v>10305.852493660004</v>
      </c>
      <c r="AV7" s="127">
        <v>51.529262468300026</v>
      </c>
      <c r="AW7" s="154">
        <v>28.860508664440026</v>
      </c>
      <c r="AX7" s="127">
        <v>9693.61857647001</v>
      </c>
      <c r="AY7" s="127">
        <v>48.46809288235004</v>
      </c>
      <c r="AZ7" s="154">
        <v>26.162107193296492</v>
      </c>
      <c r="BA7" s="127">
        <v>9964.79197280999</v>
      </c>
      <c r="BB7" s="127">
        <v>49.82395986404995</v>
      </c>
      <c r="BC7" s="154">
        <v>24.965862868339524</v>
      </c>
      <c r="BD7" s="127">
        <v>10273.424787490012</v>
      </c>
      <c r="BE7" s="127">
        <v>51.36712393745006</v>
      </c>
      <c r="BF7" s="154">
        <v>25.479603564174923</v>
      </c>
      <c r="BG7" s="127">
        <v>13007.593546730008</v>
      </c>
      <c r="BH7" s="127">
        <v>65.03796773365004</v>
      </c>
      <c r="BI7" s="154">
        <v>28.8652020514513</v>
      </c>
      <c r="BJ7" s="127">
        <v>12868.524274799993</v>
      </c>
      <c r="BK7" s="127">
        <v>64.34262137399998</v>
      </c>
      <c r="BL7" s="154">
        <v>27.512544142695262</v>
      </c>
      <c r="BM7" s="127">
        <v>12850.542617600018</v>
      </c>
      <c r="BN7" s="127">
        <v>64.25271308800009</v>
      </c>
      <c r="BO7" s="154">
        <v>26.34547272400674</v>
      </c>
      <c r="BP7" s="127">
        <v>12473.786133130005</v>
      </c>
      <c r="BQ7" s="127">
        <v>62.368930665650026</v>
      </c>
      <c r="BR7" s="154">
        <v>25.747783612853464</v>
      </c>
      <c r="BS7" s="127">
        <v>12201.913501389992</v>
      </c>
      <c r="BT7" s="127">
        <v>61.00956750694996</v>
      </c>
      <c r="BU7" s="154">
        <v>23.516619395486618</v>
      </c>
      <c r="BV7" s="127">
        <v>13710.338001510007</v>
      </c>
      <c r="BW7" s="127">
        <v>68.55169000755004</v>
      </c>
      <c r="BX7" s="154">
        <v>24.253489751213213</v>
      </c>
      <c r="BY7" s="127">
        <v>15523.42529243</v>
      </c>
      <c r="BZ7" s="127">
        <v>77.61712646215001</v>
      </c>
      <c r="CA7" s="154">
        <v>25.195866017513758</v>
      </c>
      <c r="CB7" s="127">
        <v>14748.184050709984</v>
      </c>
      <c r="CC7" s="127">
        <v>73.74092025354992</v>
      </c>
      <c r="CD7" s="154">
        <v>24.367473843701443</v>
      </c>
      <c r="CE7" s="127">
        <v>13806.55181968</v>
      </c>
      <c r="CF7" s="127">
        <v>69.03246046</v>
      </c>
      <c r="CG7" s="154">
        <v>21.677780921078444</v>
      </c>
      <c r="CH7" s="127">
        <v>17370.869540069998</v>
      </c>
      <c r="CI7" s="127">
        <v>86.8543477</v>
      </c>
      <c r="CJ7" s="154">
        <v>27.359317589235904</v>
      </c>
      <c r="CK7" s="127">
        <v>17753.855567429986</v>
      </c>
      <c r="CL7" s="127">
        <v>88.76927783715011</v>
      </c>
      <c r="CM7" s="154">
        <v>26.587652936371576</v>
      </c>
      <c r="CN7" s="127">
        <v>19714.74105708</v>
      </c>
      <c r="CO7" s="127">
        <v>98.57370528540031</v>
      </c>
      <c r="CP7" s="154">
        <v>29.321126687194297</v>
      </c>
      <c r="CQ7" s="127">
        <v>18876.317195710002</v>
      </c>
      <c r="CR7" s="127">
        <v>94.38158597855</v>
      </c>
      <c r="CS7" s="154">
        <v>28.75246392513749</v>
      </c>
      <c r="CT7" s="127">
        <v>18057.961948189946</v>
      </c>
      <c r="CU7" s="127">
        <v>90.28980974094979</v>
      </c>
      <c r="CV7" s="154">
        <v>28.165697709348773</v>
      </c>
      <c r="CW7" s="127">
        <v>10002.79191935</v>
      </c>
      <c r="CX7" s="127">
        <v>50.0131849000002</v>
      </c>
      <c r="CY7" s="154">
        <v>14.22456370118036</v>
      </c>
    </row>
    <row r="8" spans="1:103" ht="12.75">
      <c r="A8" s="92" t="s">
        <v>38</v>
      </c>
      <c r="B8" s="10">
        <v>3190.563</v>
      </c>
      <c r="C8" s="10">
        <v>31.905</v>
      </c>
      <c r="D8" s="6">
        <v>25.712</v>
      </c>
      <c r="E8" s="10">
        <v>3317.127</v>
      </c>
      <c r="F8" s="10">
        <v>33.171</v>
      </c>
      <c r="G8" s="6">
        <v>25.371</v>
      </c>
      <c r="H8" s="10">
        <v>3439.033</v>
      </c>
      <c r="I8" s="10">
        <v>34.39</v>
      </c>
      <c r="J8" s="6">
        <v>24.918</v>
      </c>
      <c r="K8" s="10">
        <v>4448.087</v>
      </c>
      <c r="L8" s="10">
        <v>44.48</v>
      </c>
      <c r="M8" s="6">
        <v>26.472</v>
      </c>
      <c r="N8" s="10">
        <v>5029.656</v>
      </c>
      <c r="O8" s="10">
        <v>50.296</v>
      </c>
      <c r="P8" s="6">
        <v>27.421</v>
      </c>
      <c r="Q8" s="10">
        <v>6301.779</v>
      </c>
      <c r="R8" s="10">
        <v>63.017</v>
      </c>
      <c r="S8" s="6">
        <v>29.285</v>
      </c>
      <c r="T8" s="10">
        <v>7795.65</v>
      </c>
      <c r="U8" s="10">
        <v>77.956</v>
      </c>
      <c r="V8" s="6">
        <v>31.477</v>
      </c>
      <c r="W8" s="10">
        <v>6720.483</v>
      </c>
      <c r="X8" s="10">
        <v>67.204</v>
      </c>
      <c r="Y8" s="6">
        <v>25.107</v>
      </c>
      <c r="Z8" s="10">
        <v>6712.4</v>
      </c>
      <c r="AA8" s="10">
        <v>67.124</v>
      </c>
      <c r="AB8" s="6">
        <v>25.909</v>
      </c>
      <c r="AC8" s="10">
        <v>7239.314</v>
      </c>
      <c r="AD8" s="10">
        <v>72.393</v>
      </c>
      <c r="AE8" s="6">
        <v>28.308</v>
      </c>
      <c r="AF8" s="10">
        <v>8314.253</v>
      </c>
      <c r="AG8" s="10">
        <v>83.142</v>
      </c>
      <c r="AH8" s="6">
        <v>32.393</v>
      </c>
      <c r="AI8" s="12">
        <v>10131.30075953</v>
      </c>
      <c r="AJ8" s="12">
        <v>101.31300759530001</v>
      </c>
      <c r="AK8" s="114">
        <v>33.730126262116116</v>
      </c>
      <c r="AL8" s="12">
        <v>10264</v>
      </c>
      <c r="AM8" s="12">
        <v>103</v>
      </c>
      <c r="AN8" s="114">
        <v>33.4</v>
      </c>
      <c r="AO8" s="127">
        <v>10495.82229587</v>
      </c>
      <c r="AP8" s="127">
        <v>104.95822295870002</v>
      </c>
      <c r="AQ8" s="154">
        <v>32.62554061756644</v>
      </c>
      <c r="AR8" s="127">
        <v>9747.327910630003</v>
      </c>
      <c r="AS8" s="127">
        <v>97.47327910630003</v>
      </c>
      <c r="AT8" s="154">
        <v>30.98623968736774</v>
      </c>
      <c r="AU8" s="127">
        <v>11515.937133399999</v>
      </c>
      <c r="AV8" s="127">
        <v>115.15937133399999</v>
      </c>
      <c r="AW8" s="154">
        <v>32.2492296122128</v>
      </c>
      <c r="AX8" s="127">
        <v>11163.39684106999</v>
      </c>
      <c r="AY8" s="127">
        <v>111.63396841069991</v>
      </c>
      <c r="AZ8" s="154">
        <v>30.128891754242638</v>
      </c>
      <c r="BA8" s="127">
        <v>11508.848077130004</v>
      </c>
      <c r="BB8" s="127">
        <v>115.08848077130003</v>
      </c>
      <c r="BC8" s="154">
        <v>28.83435235278238</v>
      </c>
      <c r="BD8" s="127">
        <v>10236.05691624</v>
      </c>
      <c r="BE8" s="127">
        <v>102.36056916240001</v>
      </c>
      <c r="BF8" s="154">
        <v>25.386925750769716</v>
      </c>
      <c r="BG8" s="127">
        <v>14108.838326930001</v>
      </c>
      <c r="BH8" s="127">
        <v>141.0883832693</v>
      </c>
      <c r="BI8" s="154">
        <v>31.30897867887905</v>
      </c>
      <c r="BJ8" s="127">
        <v>14616.610695350015</v>
      </c>
      <c r="BK8" s="127">
        <v>146.16610695350016</v>
      </c>
      <c r="BL8" s="154">
        <v>31.2499039038926</v>
      </c>
      <c r="BM8" s="127">
        <v>15597.10403594</v>
      </c>
      <c r="BN8" s="127">
        <v>155.9710403594</v>
      </c>
      <c r="BO8" s="154">
        <v>31.976321248066903</v>
      </c>
      <c r="BP8" s="127">
        <v>15165.723017889977</v>
      </c>
      <c r="BQ8" s="127">
        <v>151.65723017889977</v>
      </c>
      <c r="BR8" s="154">
        <v>31.30434901076177</v>
      </c>
      <c r="BS8" s="127">
        <v>17346.528268789996</v>
      </c>
      <c r="BT8" s="127">
        <v>173.4652826879</v>
      </c>
      <c r="BU8" s="154">
        <v>33.431781259858454</v>
      </c>
      <c r="BV8" s="127">
        <v>13927.341301899996</v>
      </c>
      <c r="BW8" s="127">
        <v>139.27341301899997</v>
      </c>
      <c r="BX8" s="154">
        <v>24.637367035741747</v>
      </c>
      <c r="BY8" s="127">
        <v>15587.671469690002</v>
      </c>
      <c r="BZ8" s="127">
        <v>155.87671469690005</v>
      </c>
      <c r="CA8" s="154">
        <v>25.300143137021003</v>
      </c>
      <c r="CB8" s="127">
        <v>16267.335927010005</v>
      </c>
      <c r="CC8" s="127">
        <v>162.67335927010006</v>
      </c>
      <c r="CD8" s="154">
        <v>26.877470564861746</v>
      </c>
      <c r="CE8" s="127">
        <v>19323.01332759</v>
      </c>
      <c r="CF8" s="127">
        <v>193.22958509999998</v>
      </c>
      <c r="CG8" s="154">
        <v>30.33922264743171</v>
      </c>
      <c r="CH8" s="127">
        <v>16302.632644270001</v>
      </c>
      <c r="CI8" s="127">
        <v>163.02632644</v>
      </c>
      <c r="CJ8" s="154">
        <v>25.676832298254098</v>
      </c>
      <c r="CK8" s="127">
        <v>18234.001999620054</v>
      </c>
      <c r="CL8" s="127">
        <v>182.3400199962001</v>
      </c>
      <c r="CM8" s="154">
        <v>27.306706138602543</v>
      </c>
      <c r="CN8" s="127">
        <v>17671.699806819994</v>
      </c>
      <c r="CO8" s="127">
        <v>176.71699806820035</v>
      </c>
      <c r="CP8" s="154">
        <v>26.282574410367694</v>
      </c>
      <c r="CQ8" s="127">
        <v>18956.01171357</v>
      </c>
      <c r="CR8" s="127">
        <v>189.56011713569998</v>
      </c>
      <c r="CS8" s="154">
        <v>28.873854857809544</v>
      </c>
      <c r="CT8" s="127">
        <v>19011.53071453</v>
      </c>
      <c r="CU8" s="127">
        <v>190.11530714530008</v>
      </c>
      <c r="CV8" s="154">
        <v>29.653015585799537</v>
      </c>
      <c r="CW8" s="127">
        <v>30590.030277859987</v>
      </c>
      <c r="CX8" s="127">
        <v>305.88716747</v>
      </c>
      <c r="CY8" s="154">
        <v>43.50083834761313</v>
      </c>
    </row>
    <row r="9" spans="1:103" ht="12.75">
      <c r="A9" s="92" t="s">
        <v>212</v>
      </c>
      <c r="B9" s="10">
        <v>857.237</v>
      </c>
      <c r="C9" s="10">
        <v>25.717</v>
      </c>
      <c r="D9" s="6">
        <v>6.908</v>
      </c>
      <c r="E9" s="10">
        <v>927.576</v>
      </c>
      <c r="F9" s="10">
        <v>27.827</v>
      </c>
      <c r="G9" s="6">
        <v>7.094</v>
      </c>
      <c r="H9" s="10">
        <v>1134.18</v>
      </c>
      <c r="I9" s="10">
        <v>34.025</v>
      </c>
      <c r="J9" s="6">
        <v>8.217</v>
      </c>
      <c r="K9" s="10">
        <v>1583.906</v>
      </c>
      <c r="L9" s="10">
        <v>47.517</v>
      </c>
      <c r="M9" s="6">
        <v>9.426</v>
      </c>
      <c r="N9" s="10">
        <v>1694.13</v>
      </c>
      <c r="O9" s="10">
        <v>50.823</v>
      </c>
      <c r="P9" s="6">
        <v>9.236</v>
      </c>
      <c r="Q9" s="10">
        <v>1927.595</v>
      </c>
      <c r="R9" s="10">
        <v>57.827</v>
      </c>
      <c r="S9" s="6">
        <v>8.957</v>
      </c>
      <c r="T9" s="10">
        <v>2250.071</v>
      </c>
      <c r="U9" s="10">
        <v>67.502</v>
      </c>
      <c r="V9" s="6">
        <v>9.085</v>
      </c>
      <c r="W9" s="10">
        <v>2507.536</v>
      </c>
      <c r="X9" s="10">
        <v>75.226</v>
      </c>
      <c r="Y9" s="6">
        <v>9.368</v>
      </c>
      <c r="Z9" s="10">
        <v>3236.691</v>
      </c>
      <c r="AA9" s="10">
        <v>97.1</v>
      </c>
      <c r="AB9" s="6">
        <v>12.493</v>
      </c>
      <c r="AC9" s="10">
        <v>3189.195</v>
      </c>
      <c r="AD9" s="10">
        <v>95.675</v>
      </c>
      <c r="AE9" s="6">
        <v>12.47</v>
      </c>
      <c r="AF9" s="10">
        <v>3095.751</v>
      </c>
      <c r="AG9" s="10">
        <v>92.872</v>
      </c>
      <c r="AH9" s="6">
        <v>12.061</v>
      </c>
      <c r="AI9" s="12">
        <v>3499.512925640001</v>
      </c>
      <c r="AJ9" s="12">
        <v>104.98538776920003</v>
      </c>
      <c r="AK9" s="114">
        <v>11.650923769754963</v>
      </c>
      <c r="AL9" s="12">
        <v>3642</v>
      </c>
      <c r="AM9" s="12">
        <v>109</v>
      </c>
      <c r="AN9" s="114">
        <v>11.8</v>
      </c>
      <c r="AO9" s="127">
        <v>3621.647843909999</v>
      </c>
      <c r="AP9" s="127">
        <v>108.64943531729998</v>
      </c>
      <c r="AQ9" s="154">
        <v>11.2576428509562</v>
      </c>
      <c r="AR9" s="127">
        <v>3310.0436132499985</v>
      </c>
      <c r="AS9" s="127">
        <v>99.30130839749995</v>
      </c>
      <c r="AT9" s="154">
        <v>10.522453508920275</v>
      </c>
      <c r="AU9" s="127">
        <v>5462.3346068799965</v>
      </c>
      <c r="AV9" s="127">
        <v>163.8700382063999</v>
      </c>
      <c r="AW9" s="154">
        <v>15.296721483924971</v>
      </c>
      <c r="AX9" s="127">
        <v>6825.879725440004</v>
      </c>
      <c r="AY9" s="127">
        <v>204.77639176320014</v>
      </c>
      <c r="AZ9" s="154">
        <v>18.422366803144982</v>
      </c>
      <c r="BA9" s="127">
        <v>7713.750593250001</v>
      </c>
      <c r="BB9" s="127">
        <v>231.41251779750002</v>
      </c>
      <c r="BC9" s="154">
        <v>19.326087291850016</v>
      </c>
      <c r="BD9" s="127">
        <v>7587.600113780005</v>
      </c>
      <c r="BE9" s="127">
        <v>227.6280034134001</v>
      </c>
      <c r="BF9" s="154">
        <v>18.81836358387717</v>
      </c>
      <c r="BG9" s="127">
        <v>4811.407629620002</v>
      </c>
      <c r="BH9" s="127">
        <v>144.34222888860006</v>
      </c>
      <c r="BI9" s="154">
        <v>10.677013613774044</v>
      </c>
      <c r="BJ9" s="127">
        <v>5032.339921039996</v>
      </c>
      <c r="BK9" s="127">
        <v>150.97019763119988</v>
      </c>
      <c r="BL9" s="154">
        <v>10.759001674324645</v>
      </c>
      <c r="BM9" s="127">
        <v>5053.198630379999</v>
      </c>
      <c r="BN9" s="127">
        <v>151.59595891139992</v>
      </c>
      <c r="BO9" s="154">
        <v>10.35978873789594</v>
      </c>
      <c r="BP9" s="127">
        <v>5158.0516517099995</v>
      </c>
      <c r="BQ9" s="127">
        <v>154.74154955129995</v>
      </c>
      <c r="BR9" s="154">
        <v>10.646999746084735</v>
      </c>
      <c r="BS9" s="127">
        <v>6326.789847770004</v>
      </c>
      <c r="BT9" s="127">
        <v>189.8036954331001</v>
      </c>
      <c r="BU9" s="154">
        <v>12.193555447535909</v>
      </c>
      <c r="BV9" s="127">
        <v>8132.84902083</v>
      </c>
      <c r="BW9" s="127">
        <v>243.9854706249</v>
      </c>
      <c r="BX9" s="154">
        <v>14.386951682237187</v>
      </c>
      <c r="BY9" s="127">
        <v>8240.411581750008</v>
      </c>
      <c r="BZ9" s="127">
        <v>247.21234745250027</v>
      </c>
      <c r="CA9" s="154">
        <v>13.374902911678252</v>
      </c>
      <c r="CB9" s="127">
        <v>7816.214722589999</v>
      </c>
      <c r="CC9" s="127">
        <v>234.48644167769996</v>
      </c>
      <c r="CD9" s="154">
        <v>12.914227755402674</v>
      </c>
      <c r="CE9" s="127">
        <v>7778.95890607</v>
      </c>
      <c r="CF9" s="127">
        <v>233.36835524</v>
      </c>
      <c r="CG9" s="154">
        <v>12.213807557618386</v>
      </c>
      <c r="CH9" s="127">
        <v>7485.46475963</v>
      </c>
      <c r="CI9" s="127">
        <v>224.56394279</v>
      </c>
      <c r="CJ9" s="154">
        <v>11.789692346104932</v>
      </c>
      <c r="CK9" s="127">
        <v>8526.868051759991</v>
      </c>
      <c r="CL9" s="127">
        <v>255.8060415528</v>
      </c>
      <c r="CM9" s="154">
        <v>12.769587289553892</v>
      </c>
      <c r="CN9" s="127">
        <v>7772.722251270028</v>
      </c>
      <c r="CO9" s="127">
        <v>233.18166753809882</v>
      </c>
      <c r="CP9" s="154">
        <v>11.560130217993244</v>
      </c>
      <c r="CQ9" s="127">
        <v>8413.68152768997</v>
      </c>
      <c r="CR9" s="127">
        <v>252.41044583070075</v>
      </c>
      <c r="CS9" s="154">
        <v>12.815745364645656</v>
      </c>
      <c r="CT9" s="127">
        <v>8565.47414963996</v>
      </c>
      <c r="CU9" s="127">
        <v>256.9642244892021</v>
      </c>
      <c r="CV9" s="154">
        <v>13.359899435394617</v>
      </c>
      <c r="CW9" s="127">
        <v>9050.422771060004</v>
      </c>
      <c r="CX9" s="127">
        <v>271.51000648000036</v>
      </c>
      <c r="CY9" s="154">
        <v>12.87023825623296</v>
      </c>
    </row>
    <row r="10" spans="1:103" ht="12.75">
      <c r="A10" s="92" t="s">
        <v>35</v>
      </c>
      <c r="B10" s="10">
        <v>297.287</v>
      </c>
      <c r="C10" s="10">
        <v>29.728</v>
      </c>
      <c r="D10" s="6">
        <v>2.395</v>
      </c>
      <c r="E10" s="10">
        <v>245.485</v>
      </c>
      <c r="F10" s="10">
        <v>24.548</v>
      </c>
      <c r="G10" s="6">
        <v>1.877</v>
      </c>
      <c r="H10" s="10">
        <v>266.115</v>
      </c>
      <c r="I10" s="10">
        <v>26.611</v>
      </c>
      <c r="J10" s="6">
        <v>1.928</v>
      </c>
      <c r="K10" s="10">
        <v>256.772</v>
      </c>
      <c r="L10" s="10">
        <v>25.677</v>
      </c>
      <c r="M10" s="6">
        <v>1.528</v>
      </c>
      <c r="N10" s="10">
        <v>289.953</v>
      </c>
      <c r="O10" s="10">
        <v>28.995</v>
      </c>
      <c r="P10" s="6">
        <v>1.58</v>
      </c>
      <c r="Q10" s="10">
        <v>295.706</v>
      </c>
      <c r="R10" s="10">
        <v>29.57</v>
      </c>
      <c r="S10" s="6">
        <v>1.374</v>
      </c>
      <c r="T10" s="10">
        <v>306.37</v>
      </c>
      <c r="U10" s="10">
        <v>30.637</v>
      </c>
      <c r="V10" s="6">
        <v>1.237</v>
      </c>
      <c r="W10" s="10">
        <v>479.385</v>
      </c>
      <c r="X10" s="10">
        <v>47.938</v>
      </c>
      <c r="Y10" s="6">
        <v>1.79</v>
      </c>
      <c r="Z10" s="10">
        <v>510.575</v>
      </c>
      <c r="AA10" s="10">
        <v>51.057</v>
      </c>
      <c r="AB10" s="6">
        <v>1.97</v>
      </c>
      <c r="AC10" s="10">
        <v>640.382</v>
      </c>
      <c r="AD10" s="10">
        <v>64.038</v>
      </c>
      <c r="AE10" s="6">
        <v>2.504</v>
      </c>
      <c r="AF10" s="10">
        <v>625.49</v>
      </c>
      <c r="AG10" s="10">
        <v>62.549</v>
      </c>
      <c r="AH10" s="6">
        <v>2.437</v>
      </c>
      <c r="AI10" s="12">
        <v>596.6876027299996</v>
      </c>
      <c r="AJ10" s="12">
        <v>59.668760272999975</v>
      </c>
      <c r="AK10" s="114">
        <v>1.9865512491266668</v>
      </c>
      <c r="AL10" s="12">
        <v>737</v>
      </c>
      <c r="AM10" s="12">
        <v>74</v>
      </c>
      <c r="AN10" s="114">
        <v>2.4</v>
      </c>
      <c r="AO10" s="127">
        <v>1250.6655251200004</v>
      </c>
      <c r="AP10" s="127">
        <v>125.06655251200004</v>
      </c>
      <c r="AQ10" s="154">
        <v>3.887607634596524</v>
      </c>
      <c r="AR10" s="127">
        <v>2208.2353088599993</v>
      </c>
      <c r="AS10" s="127">
        <v>220.82353088599993</v>
      </c>
      <c r="AT10" s="154">
        <v>7.019863207004998</v>
      </c>
      <c r="AU10" s="127">
        <v>1379.31261816</v>
      </c>
      <c r="AV10" s="127">
        <v>137.93126181600002</v>
      </c>
      <c r="AW10" s="154">
        <v>3.8626269677221927</v>
      </c>
      <c r="AX10" s="127">
        <v>1757.5843879</v>
      </c>
      <c r="AY10" s="127">
        <v>175.75843878999999</v>
      </c>
      <c r="AZ10" s="154">
        <v>4.743544507633068</v>
      </c>
      <c r="BA10" s="127">
        <v>2853.3297319400017</v>
      </c>
      <c r="BB10" s="127">
        <v>285.3329731940002</v>
      </c>
      <c r="BC10" s="154">
        <v>7.1487532303880235</v>
      </c>
      <c r="BD10" s="127">
        <v>3793.4587498</v>
      </c>
      <c r="BE10" s="127">
        <v>379.34587498</v>
      </c>
      <c r="BF10" s="154">
        <v>9.408335300186634</v>
      </c>
      <c r="BG10" s="127">
        <v>2112.736572379999</v>
      </c>
      <c r="BH10" s="127">
        <v>211.2736572379999</v>
      </c>
      <c r="BI10" s="154">
        <v>4.688382045775892</v>
      </c>
      <c r="BJ10" s="127">
        <v>2843.376242729998</v>
      </c>
      <c r="BK10" s="127">
        <v>284.33762427299985</v>
      </c>
      <c r="BL10" s="154">
        <v>6.079058695610684</v>
      </c>
      <c r="BM10" s="127">
        <v>2883.52774951</v>
      </c>
      <c r="BN10" s="127">
        <v>288.35277495099996</v>
      </c>
      <c r="BO10" s="154">
        <v>5.911649331413221</v>
      </c>
      <c r="BP10" s="127">
        <v>2917.21702039</v>
      </c>
      <c r="BQ10" s="127">
        <v>291.721702039</v>
      </c>
      <c r="BR10" s="154">
        <v>6.021577714342877</v>
      </c>
      <c r="BS10" s="127">
        <v>3027.4934217999967</v>
      </c>
      <c r="BT10" s="127">
        <v>302.7493421799997</v>
      </c>
      <c r="BU10" s="154">
        <v>5.834856189949187</v>
      </c>
      <c r="BV10" s="127">
        <v>4108.269213409997</v>
      </c>
      <c r="BW10" s="127">
        <v>410.8269213409997</v>
      </c>
      <c r="BX10" s="154">
        <v>7.267498821085969</v>
      </c>
      <c r="BY10" s="127">
        <v>4027.026291890001</v>
      </c>
      <c r="BZ10" s="127">
        <v>402.7026291890001</v>
      </c>
      <c r="CA10" s="154">
        <v>6.536213045000118</v>
      </c>
      <c r="CB10" s="127">
        <v>3752.12540546</v>
      </c>
      <c r="CC10" s="127">
        <v>375.212540546</v>
      </c>
      <c r="CD10" s="154">
        <v>6.1993949466227845</v>
      </c>
      <c r="CE10" s="127">
        <v>3660.66154877</v>
      </c>
      <c r="CF10" s="127">
        <v>366.06594914</v>
      </c>
      <c r="CG10" s="154">
        <v>5.74763489949303</v>
      </c>
      <c r="CH10" s="127">
        <v>3685.1159194</v>
      </c>
      <c r="CI10" s="127">
        <v>368.51159194</v>
      </c>
      <c r="CJ10" s="154">
        <v>5.804099590952738</v>
      </c>
      <c r="CK10" s="127">
        <v>3319.4812109300033</v>
      </c>
      <c r="CL10" s="127">
        <v>331.94812109300005</v>
      </c>
      <c r="CM10" s="154">
        <v>4.9711576186822235</v>
      </c>
      <c r="CN10" s="127">
        <v>3350.708993520007</v>
      </c>
      <c r="CO10" s="127">
        <v>335.0708993519991</v>
      </c>
      <c r="CP10" s="154">
        <v>4.983406203838468</v>
      </c>
      <c r="CQ10" s="127">
        <v>3209.6479096000076</v>
      </c>
      <c r="CR10" s="127">
        <v>320.9647909599973</v>
      </c>
      <c r="CS10" s="154">
        <v>4.888945485305827</v>
      </c>
      <c r="CT10" s="127">
        <v>3251.730662480017</v>
      </c>
      <c r="CU10" s="127">
        <v>325.17306624800165</v>
      </c>
      <c r="CV10" s="154">
        <v>5.071849366745005</v>
      </c>
      <c r="CW10" s="127">
        <v>3238.624341439998</v>
      </c>
      <c r="CX10" s="127">
        <v>323.8617251199994</v>
      </c>
      <c r="CY10" s="154">
        <v>4.6055160019763886</v>
      </c>
    </row>
    <row r="11" spans="1:103" ht="12.75">
      <c r="A11" s="92" t="s">
        <v>213</v>
      </c>
      <c r="B11" s="10">
        <v>71.992</v>
      </c>
      <c r="C11" s="10">
        <v>21.597</v>
      </c>
      <c r="D11" s="6">
        <v>0.58</v>
      </c>
      <c r="E11" s="10">
        <v>82.256</v>
      </c>
      <c r="F11" s="10">
        <v>24.676</v>
      </c>
      <c r="G11" s="6">
        <v>0.629</v>
      </c>
      <c r="H11" s="10">
        <v>84.91</v>
      </c>
      <c r="I11" s="10">
        <v>25.473</v>
      </c>
      <c r="J11" s="6">
        <v>0.615</v>
      </c>
      <c r="K11" s="10">
        <v>87.525</v>
      </c>
      <c r="L11" s="10">
        <v>26.257</v>
      </c>
      <c r="M11" s="6">
        <v>0.52</v>
      </c>
      <c r="N11" s="10">
        <v>72.735</v>
      </c>
      <c r="O11" s="10">
        <v>21.82</v>
      </c>
      <c r="P11" s="6">
        <v>0.396</v>
      </c>
      <c r="Q11" s="10">
        <v>103.642</v>
      </c>
      <c r="R11" s="10">
        <v>31.092</v>
      </c>
      <c r="S11" s="6">
        <v>0.481</v>
      </c>
      <c r="T11" s="10">
        <v>88.788</v>
      </c>
      <c r="U11" s="10">
        <v>26.636</v>
      </c>
      <c r="V11" s="6">
        <v>0.358</v>
      </c>
      <c r="W11" s="10">
        <v>57.882</v>
      </c>
      <c r="X11" s="10">
        <v>17.364</v>
      </c>
      <c r="Y11" s="6">
        <v>0.216</v>
      </c>
      <c r="Z11" s="10">
        <v>61.32</v>
      </c>
      <c r="AA11" s="10">
        <v>18.396</v>
      </c>
      <c r="AB11" s="6">
        <v>0.236</v>
      </c>
      <c r="AC11" s="10">
        <v>97.001</v>
      </c>
      <c r="AD11" s="10">
        <v>29.1</v>
      </c>
      <c r="AE11" s="6">
        <v>0.379</v>
      </c>
      <c r="AF11" s="10">
        <v>92.06</v>
      </c>
      <c r="AG11" s="10">
        <v>27.618</v>
      </c>
      <c r="AH11" s="6">
        <v>0.358</v>
      </c>
      <c r="AI11" s="12">
        <v>107.73698901000006</v>
      </c>
      <c r="AJ11" s="12">
        <v>32.321096703000016</v>
      </c>
      <c r="AK11" s="114">
        <v>0.3586886154760746</v>
      </c>
      <c r="AL11" s="12">
        <v>111</v>
      </c>
      <c r="AM11" s="12">
        <v>33</v>
      </c>
      <c r="AN11" s="114">
        <v>0.4</v>
      </c>
      <c r="AO11" s="127">
        <v>118.82282494999997</v>
      </c>
      <c r="AP11" s="127">
        <v>35.646847484999995</v>
      </c>
      <c r="AQ11" s="154">
        <v>0.36935256642308406</v>
      </c>
      <c r="AR11" s="127">
        <v>492.69233755</v>
      </c>
      <c r="AS11" s="127">
        <v>147.807701265</v>
      </c>
      <c r="AT11" s="154">
        <v>1.5662428722444666</v>
      </c>
      <c r="AU11" s="127">
        <v>283.8063523799999</v>
      </c>
      <c r="AV11" s="127">
        <v>85.14190571399998</v>
      </c>
      <c r="AW11" s="154">
        <v>0.7947712910625253</v>
      </c>
      <c r="AX11" s="127">
        <v>370.99510308000004</v>
      </c>
      <c r="AY11" s="127">
        <v>111.298530924</v>
      </c>
      <c r="AZ11" s="154">
        <v>1.001278684363249</v>
      </c>
      <c r="BA11" s="127">
        <v>499.92017111</v>
      </c>
      <c r="BB11" s="127">
        <v>149.97605133300002</v>
      </c>
      <c r="BC11" s="154">
        <v>1.2525036620036503</v>
      </c>
      <c r="BD11" s="127">
        <v>705.0664217799998</v>
      </c>
      <c r="BE11" s="127">
        <v>211.51992653399995</v>
      </c>
      <c r="BF11" s="154">
        <v>1.7486683637613785</v>
      </c>
      <c r="BG11" s="127">
        <v>1029.1336516499994</v>
      </c>
      <c r="BH11" s="127">
        <v>308.7400954949998</v>
      </c>
      <c r="BI11" s="154">
        <v>2.2837545381553674</v>
      </c>
      <c r="BJ11" s="127">
        <v>1112.45737338</v>
      </c>
      <c r="BK11" s="127">
        <v>333.737212014</v>
      </c>
      <c r="BL11" s="154">
        <v>2.3784026776030442</v>
      </c>
      <c r="BM11" s="127">
        <v>1073.62793263</v>
      </c>
      <c r="BN11" s="127">
        <v>322.08837978900004</v>
      </c>
      <c r="BO11" s="154">
        <v>2.2010926897434</v>
      </c>
      <c r="BP11" s="127">
        <v>1179.7189908599992</v>
      </c>
      <c r="BQ11" s="127">
        <v>353.91569725799974</v>
      </c>
      <c r="BR11" s="154">
        <v>2.435118654147967</v>
      </c>
      <c r="BS11" s="127">
        <v>1251.5408349799995</v>
      </c>
      <c r="BT11" s="127">
        <v>375.4622504939998</v>
      </c>
      <c r="BU11" s="154">
        <v>2.4120814715479995</v>
      </c>
      <c r="BV11" s="127">
        <v>1090.1996791499994</v>
      </c>
      <c r="BW11" s="127">
        <v>327.0599037449998</v>
      </c>
      <c r="BX11" s="154">
        <v>1.9285554259952093</v>
      </c>
      <c r="BY11" s="127">
        <v>1043.6366467100002</v>
      </c>
      <c r="BZ11" s="127">
        <v>313.090994013</v>
      </c>
      <c r="CA11" s="154">
        <v>1.6939128205355183</v>
      </c>
      <c r="CB11" s="127">
        <v>1058.9634783</v>
      </c>
      <c r="CC11" s="127">
        <v>317.68904348999996</v>
      </c>
      <c r="CD11" s="154">
        <v>1.7496570947436827</v>
      </c>
      <c r="CE11" s="127">
        <v>1383.79505416</v>
      </c>
      <c r="CF11" s="127">
        <v>415.13842436</v>
      </c>
      <c r="CG11" s="154">
        <v>2.172708031341574</v>
      </c>
      <c r="CH11" s="127">
        <v>1345.96094226</v>
      </c>
      <c r="CI11" s="127">
        <v>403.78828268</v>
      </c>
      <c r="CJ11" s="154">
        <v>2.1199038307814124</v>
      </c>
      <c r="CK11" s="127">
        <v>1007.9180450500008</v>
      </c>
      <c r="CL11" s="127">
        <v>302.3754135150002</v>
      </c>
      <c r="CM11" s="154">
        <v>1.5094284770040407</v>
      </c>
      <c r="CN11" s="127">
        <v>1072.6020993800018</v>
      </c>
      <c r="CO11" s="127">
        <v>321.78062981400114</v>
      </c>
      <c r="CP11" s="154">
        <v>1.5952480405304261</v>
      </c>
      <c r="CQ11" s="127">
        <v>1040.1933716299998</v>
      </c>
      <c r="CR11" s="127">
        <v>312.0580114890012</v>
      </c>
      <c r="CS11" s="154">
        <v>1.5844257162491358</v>
      </c>
      <c r="CT11" s="127">
        <v>876.2909391600025</v>
      </c>
      <c r="CU11" s="127">
        <v>262.8872817479997</v>
      </c>
      <c r="CV11" s="154">
        <v>1.3667846775087442</v>
      </c>
      <c r="CW11" s="127">
        <v>673.6435142599998</v>
      </c>
      <c r="CX11" s="127">
        <v>202.0928409599996</v>
      </c>
      <c r="CY11" s="154">
        <v>0.9579610530477817</v>
      </c>
    </row>
    <row r="12" spans="1:103" ht="12.75">
      <c r="A12" s="92" t="s">
        <v>214</v>
      </c>
      <c r="B12" s="10">
        <v>32.191</v>
      </c>
      <c r="C12" s="10">
        <v>16.095</v>
      </c>
      <c r="D12" s="6">
        <v>0.259</v>
      </c>
      <c r="E12" s="10">
        <v>17.364</v>
      </c>
      <c r="F12" s="10">
        <v>8.682</v>
      </c>
      <c r="G12" s="6">
        <v>0.132</v>
      </c>
      <c r="H12" s="10">
        <v>20.547</v>
      </c>
      <c r="I12" s="10">
        <v>10.273</v>
      </c>
      <c r="J12" s="6">
        <v>0.148</v>
      </c>
      <c r="K12" s="10">
        <v>49.476</v>
      </c>
      <c r="L12" s="10">
        <v>24.738</v>
      </c>
      <c r="M12" s="6">
        <v>0.294</v>
      </c>
      <c r="N12" s="10">
        <v>49.325</v>
      </c>
      <c r="O12" s="10">
        <v>24.662</v>
      </c>
      <c r="P12" s="6">
        <v>0.268</v>
      </c>
      <c r="Q12" s="10">
        <v>37.304</v>
      </c>
      <c r="R12" s="10">
        <v>18.652</v>
      </c>
      <c r="S12" s="6">
        <v>0.173</v>
      </c>
      <c r="T12" s="10">
        <v>31.475</v>
      </c>
      <c r="U12" s="10">
        <v>15.737</v>
      </c>
      <c r="V12" s="6">
        <v>0.127</v>
      </c>
      <c r="W12" s="10">
        <v>28.313</v>
      </c>
      <c r="X12" s="10">
        <v>14.156</v>
      </c>
      <c r="Y12" s="6">
        <v>0.105</v>
      </c>
      <c r="Z12" s="10">
        <v>56.422</v>
      </c>
      <c r="AA12" s="10">
        <v>28.211</v>
      </c>
      <c r="AB12" s="6">
        <v>0.217</v>
      </c>
      <c r="AC12" s="10">
        <v>31.985</v>
      </c>
      <c r="AD12" s="10">
        <v>15.992</v>
      </c>
      <c r="AE12" s="6">
        <v>0.125</v>
      </c>
      <c r="AF12" s="10">
        <v>41.484</v>
      </c>
      <c r="AG12" s="10">
        <v>20.742</v>
      </c>
      <c r="AH12" s="6">
        <v>0.161</v>
      </c>
      <c r="AI12" s="12">
        <v>52.474066990000004</v>
      </c>
      <c r="AJ12" s="12">
        <v>26.237033495000002</v>
      </c>
      <c r="AK12" s="114">
        <v>0.17470184205068937</v>
      </c>
      <c r="AL12" s="12">
        <v>93</v>
      </c>
      <c r="AM12" s="12">
        <v>46</v>
      </c>
      <c r="AN12" s="114">
        <v>0.3</v>
      </c>
      <c r="AO12" s="127">
        <v>76.06811717</v>
      </c>
      <c r="AP12" s="127">
        <v>38.034058585</v>
      </c>
      <c r="AQ12" s="154">
        <v>0.23645250238356133</v>
      </c>
      <c r="AR12" s="127">
        <v>266.54088765</v>
      </c>
      <c r="AS12" s="127">
        <v>133.270443825</v>
      </c>
      <c r="AT12" s="154">
        <v>0.8473193789037966</v>
      </c>
      <c r="AU12" s="127">
        <v>248.45904150000007</v>
      </c>
      <c r="AV12" s="127">
        <v>124.22952075000003</v>
      </c>
      <c r="AW12" s="154">
        <v>0.6957846839337636</v>
      </c>
      <c r="AX12" s="127">
        <v>238.58813081999995</v>
      </c>
      <c r="AY12" s="127">
        <v>119.29406540999997</v>
      </c>
      <c r="AZ12" s="154">
        <v>0.6439255066949556</v>
      </c>
      <c r="BA12" s="127">
        <v>237.45917075000003</v>
      </c>
      <c r="BB12" s="127">
        <v>118.72958537500001</v>
      </c>
      <c r="BC12" s="154">
        <v>0.5949319473954224</v>
      </c>
      <c r="BD12" s="127">
        <v>352.10576861000004</v>
      </c>
      <c r="BE12" s="127">
        <v>176.05288430500002</v>
      </c>
      <c r="BF12" s="154">
        <v>0.8732740621965284</v>
      </c>
      <c r="BG12" s="127">
        <v>175.94889246999998</v>
      </c>
      <c r="BH12" s="127">
        <v>87.97444623499999</v>
      </c>
      <c r="BI12" s="154">
        <v>0.39044888000458716</v>
      </c>
      <c r="BJ12" s="127">
        <v>235.80665119</v>
      </c>
      <c r="BK12" s="127">
        <v>117.903325595</v>
      </c>
      <c r="BL12" s="154">
        <v>0.5041480096292434</v>
      </c>
      <c r="BM12" s="127">
        <v>216.51699999999994</v>
      </c>
      <c r="BN12" s="127">
        <v>108.25849999999997</v>
      </c>
      <c r="BO12" s="154">
        <v>0.4438911949111996</v>
      </c>
      <c r="BP12" s="127">
        <v>238.73397203999997</v>
      </c>
      <c r="BQ12" s="127">
        <v>119.36698601999998</v>
      </c>
      <c r="BR12" s="154">
        <v>0.4927830722379488</v>
      </c>
      <c r="BS12" s="127">
        <v>253.0350062599999</v>
      </c>
      <c r="BT12" s="127">
        <v>126.51750312999995</v>
      </c>
      <c r="BU12" s="154">
        <v>0.4876717029073458</v>
      </c>
      <c r="BV12" s="127">
        <v>334.87201557000003</v>
      </c>
      <c r="BW12" s="127">
        <v>167.43600778500002</v>
      </c>
      <c r="BX12" s="154">
        <v>0.5923861976780296</v>
      </c>
      <c r="BY12" s="127">
        <v>399.1187723100001</v>
      </c>
      <c r="BZ12" s="127">
        <v>199.55938615500006</v>
      </c>
      <c r="CA12" s="154">
        <v>0.6478043938602405</v>
      </c>
      <c r="CB12" s="127">
        <v>236.94287538999993</v>
      </c>
      <c r="CC12" s="127">
        <v>118.47143769499996</v>
      </c>
      <c r="CD12" s="154">
        <v>0.39148543974397204</v>
      </c>
      <c r="CE12" s="127">
        <v>384.87158779000004</v>
      </c>
      <c r="CF12" s="127">
        <v>192.43577209999998</v>
      </c>
      <c r="CG12" s="154">
        <v>0.6042900553175632</v>
      </c>
      <c r="CH12" s="127">
        <v>389.93750156</v>
      </c>
      <c r="CI12" s="127">
        <v>194.96875078</v>
      </c>
      <c r="CJ12" s="154">
        <v>0.6141560110461931</v>
      </c>
      <c r="CK12" s="127">
        <v>355.87083493999984</v>
      </c>
      <c r="CL12" s="127">
        <v>177.93541746999992</v>
      </c>
      <c r="CM12" s="154">
        <v>0.5329417158782912</v>
      </c>
      <c r="CN12" s="127">
        <v>490.59709668000005</v>
      </c>
      <c r="CO12" s="127">
        <v>245.29854834000002</v>
      </c>
      <c r="CP12" s="154">
        <v>0.7296499397316746</v>
      </c>
      <c r="CQ12" s="127">
        <v>410.8249675100008</v>
      </c>
      <c r="CR12" s="127">
        <v>205.4124837550004</v>
      </c>
      <c r="CS12" s="154">
        <v>0.6257698435244365</v>
      </c>
      <c r="CT12" s="127">
        <v>449.3855944599987</v>
      </c>
      <c r="CU12" s="127">
        <v>224.69279722999934</v>
      </c>
      <c r="CV12" s="154">
        <v>0.7009239937934986</v>
      </c>
      <c r="CW12" s="127">
        <v>311.77066572999956</v>
      </c>
      <c r="CX12" s="127">
        <v>155.88526479999985</v>
      </c>
      <c r="CY12" s="154">
        <v>0.4433563879557307</v>
      </c>
    </row>
    <row r="13" spans="1:103" ht="12.75">
      <c r="A13" s="92" t="s">
        <v>215</v>
      </c>
      <c r="B13" s="10">
        <v>57.067</v>
      </c>
      <c r="C13" s="10">
        <v>39.947</v>
      </c>
      <c r="D13" s="6">
        <v>0.459</v>
      </c>
      <c r="E13" s="10">
        <v>54.211</v>
      </c>
      <c r="F13" s="10">
        <v>37.948</v>
      </c>
      <c r="G13" s="6">
        <v>0.414</v>
      </c>
      <c r="H13" s="10">
        <v>48.47</v>
      </c>
      <c r="I13" s="10">
        <v>33.929</v>
      </c>
      <c r="J13" s="6">
        <v>0.351</v>
      </c>
      <c r="K13" s="10">
        <v>58.01</v>
      </c>
      <c r="L13" s="10">
        <v>40.607</v>
      </c>
      <c r="M13" s="6">
        <v>0.345</v>
      </c>
      <c r="N13" s="10">
        <v>60.709</v>
      </c>
      <c r="O13" s="10">
        <v>42.496</v>
      </c>
      <c r="P13" s="6">
        <v>0.33</v>
      </c>
      <c r="Q13" s="10">
        <v>54.166</v>
      </c>
      <c r="R13" s="10">
        <v>37.916</v>
      </c>
      <c r="S13" s="6">
        <v>0.251</v>
      </c>
      <c r="T13" s="10">
        <v>63.7</v>
      </c>
      <c r="U13" s="10">
        <v>44.59</v>
      </c>
      <c r="V13" s="6">
        <v>0.257</v>
      </c>
      <c r="W13" s="10">
        <v>56.027</v>
      </c>
      <c r="X13" s="10">
        <v>39.218</v>
      </c>
      <c r="Y13" s="6">
        <v>0.209</v>
      </c>
      <c r="Z13" s="10">
        <v>62.855</v>
      </c>
      <c r="AA13" s="10">
        <v>43.998</v>
      </c>
      <c r="AB13" s="6">
        <v>0.242</v>
      </c>
      <c r="AC13" s="10">
        <v>61.087</v>
      </c>
      <c r="AD13" s="10">
        <v>42.761</v>
      </c>
      <c r="AE13" s="6">
        <v>0.238</v>
      </c>
      <c r="AF13" s="10">
        <v>60.039</v>
      </c>
      <c r="AG13" s="10">
        <v>42.027</v>
      </c>
      <c r="AH13" s="6">
        <v>0.233</v>
      </c>
      <c r="AI13" s="12">
        <v>84.65302073000001</v>
      </c>
      <c r="AJ13" s="12">
        <v>59.257114511</v>
      </c>
      <c r="AK13" s="114">
        <v>0.2818351903141898</v>
      </c>
      <c r="AL13" s="12">
        <v>101</v>
      </c>
      <c r="AM13" s="12">
        <v>71</v>
      </c>
      <c r="AN13" s="114">
        <v>0.3</v>
      </c>
      <c r="AO13" s="127">
        <v>79.02066363</v>
      </c>
      <c r="AP13" s="127">
        <v>55.31446454099999</v>
      </c>
      <c r="AQ13" s="154">
        <v>0.24563028967268938</v>
      </c>
      <c r="AR13" s="127">
        <v>130.97036176</v>
      </c>
      <c r="AS13" s="127">
        <v>91.679253232</v>
      </c>
      <c r="AT13" s="154">
        <v>0.41634785026682464</v>
      </c>
      <c r="AU13" s="127">
        <v>441.6652875199998</v>
      </c>
      <c r="AV13" s="127">
        <v>309.16570126399984</v>
      </c>
      <c r="AW13" s="154">
        <v>1.23683944293739</v>
      </c>
      <c r="AX13" s="127">
        <v>225.72037102999994</v>
      </c>
      <c r="AY13" s="127">
        <v>158.00425972099995</v>
      </c>
      <c r="AZ13" s="154">
        <v>0.6091967097748108</v>
      </c>
      <c r="BA13" s="127">
        <v>510.83398092000033</v>
      </c>
      <c r="BB13" s="127">
        <v>357.58378664400016</v>
      </c>
      <c r="BC13" s="154">
        <v>1.2798472011192763</v>
      </c>
      <c r="BD13" s="127">
        <v>557.8120959600003</v>
      </c>
      <c r="BE13" s="127">
        <v>390.46846717200015</v>
      </c>
      <c r="BF13" s="154">
        <v>1.3834559908074011</v>
      </c>
      <c r="BG13" s="127">
        <v>594.3795459600003</v>
      </c>
      <c r="BH13" s="127">
        <v>416.06568217200015</v>
      </c>
      <c r="BI13" s="154">
        <v>1.3189899905581213</v>
      </c>
      <c r="BJ13" s="127">
        <v>605.7036940800002</v>
      </c>
      <c r="BK13" s="127">
        <v>423.99258585600006</v>
      </c>
      <c r="BL13" s="154">
        <v>1.2949775176166107</v>
      </c>
      <c r="BM13" s="127">
        <v>577.28088508</v>
      </c>
      <c r="BN13" s="127">
        <v>404.09661955599995</v>
      </c>
      <c r="BO13" s="154">
        <v>1.1835093866881405</v>
      </c>
      <c r="BP13" s="127">
        <v>620.2518396200006</v>
      </c>
      <c r="BQ13" s="127">
        <v>434.17628773400037</v>
      </c>
      <c r="BR13" s="154">
        <v>1.280293728108255</v>
      </c>
      <c r="BS13" s="127">
        <v>693.8014489899998</v>
      </c>
      <c r="BT13" s="127">
        <v>485.6610142929998</v>
      </c>
      <c r="BU13" s="154">
        <v>1.337156226363702</v>
      </c>
      <c r="BV13" s="127">
        <v>759.4430899600001</v>
      </c>
      <c r="BW13" s="127">
        <v>531.610162972</v>
      </c>
      <c r="BX13" s="154">
        <v>1.3434493881147158</v>
      </c>
      <c r="BY13" s="127">
        <v>656.7446880800002</v>
      </c>
      <c r="BZ13" s="127">
        <v>459.7212816560001</v>
      </c>
      <c r="CA13" s="154">
        <v>1.06595360604124</v>
      </c>
      <c r="CB13" s="127">
        <v>649.2275677799997</v>
      </c>
      <c r="CC13" s="127">
        <v>454.4592974459998</v>
      </c>
      <c r="CD13" s="154">
        <v>1.0726768612388904</v>
      </c>
      <c r="CE13" s="127">
        <v>672.6312619299999</v>
      </c>
      <c r="CF13" s="127">
        <v>470.84183389</v>
      </c>
      <c r="CG13" s="154">
        <v>1.056103893805182</v>
      </c>
      <c r="CH13" s="127">
        <v>713.8639348300001</v>
      </c>
      <c r="CI13" s="127">
        <v>499.70475438</v>
      </c>
      <c r="CJ13" s="154">
        <v>1.1243438368737453</v>
      </c>
      <c r="CK13" s="127">
        <v>669.5957232799999</v>
      </c>
      <c r="CL13" s="127">
        <v>468.7170062960005</v>
      </c>
      <c r="CM13" s="154">
        <v>1.0027668993155194</v>
      </c>
      <c r="CN13" s="127">
        <v>305.2273959799995</v>
      </c>
      <c r="CO13" s="127">
        <v>213.6591771859995</v>
      </c>
      <c r="CP13" s="154">
        <v>0.4539552977145487</v>
      </c>
      <c r="CQ13" s="127">
        <v>355.2752345000003</v>
      </c>
      <c r="CR13" s="127">
        <v>248.69266415000016</v>
      </c>
      <c r="CS13" s="154">
        <v>0.5411563207773166</v>
      </c>
      <c r="CT13" s="127">
        <v>401.86845730000005</v>
      </c>
      <c r="CU13" s="127">
        <v>281.30792011</v>
      </c>
      <c r="CV13" s="154">
        <v>0.6268096875887312</v>
      </c>
      <c r="CW13" s="127">
        <v>354.9840110800007</v>
      </c>
      <c r="CX13" s="127">
        <v>248.48871979999967</v>
      </c>
      <c r="CY13" s="154">
        <v>0.5048083294364989</v>
      </c>
    </row>
    <row r="14" spans="1:103" ht="13.5" thickBot="1">
      <c r="A14" s="92" t="s">
        <v>216</v>
      </c>
      <c r="B14" s="10">
        <v>246.701</v>
      </c>
      <c r="C14" s="10">
        <v>246.701</v>
      </c>
      <c r="D14" s="6">
        <v>1.988</v>
      </c>
      <c r="E14" s="10">
        <v>245.131</v>
      </c>
      <c r="F14" s="10">
        <v>245.131</v>
      </c>
      <c r="G14" s="6">
        <v>1.874</v>
      </c>
      <c r="H14" s="10">
        <v>202.2</v>
      </c>
      <c r="I14" s="10">
        <v>202.2</v>
      </c>
      <c r="J14" s="6">
        <v>1.465</v>
      </c>
      <c r="K14" s="10">
        <v>206.615</v>
      </c>
      <c r="L14" s="10">
        <v>206.615</v>
      </c>
      <c r="M14" s="6">
        <v>1.229</v>
      </c>
      <c r="N14" s="10">
        <v>199.326</v>
      </c>
      <c r="O14" s="10">
        <v>199.326</v>
      </c>
      <c r="P14" s="6">
        <v>1.086</v>
      </c>
      <c r="Q14" s="10">
        <v>196.337</v>
      </c>
      <c r="R14" s="10">
        <v>196.337</v>
      </c>
      <c r="S14" s="6">
        <v>0.912</v>
      </c>
      <c r="T14" s="10">
        <v>178.958</v>
      </c>
      <c r="U14" s="10">
        <v>178.958</v>
      </c>
      <c r="V14" s="6">
        <v>0.722</v>
      </c>
      <c r="W14" s="10">
        <v>190.229</v>
      </c>
      <c r="X14" s="10">
        <v>190.229</v>
      </c>
      <c r="Y14" s="6">
        <v>0.71</v>
      </c>
      <c r="Z14" s="10">
        <v>238.006</v>
      </c>
      <c r="AA14" s="10">
        <v>238.006</v>
      </c>
      <c r="AB14" s="6">
        <v>0.918</v>
      </c>
      <c r="AC14" s="10">
        <v>259.738</v>
      </c>
      <c r="AD14" s="10">
        <v>259.738</v>
      </c>
      <c r="AE14" s="6">
        <v>1.015</v>
      </c>
      <c r="AF14" s="10">
        <v>244.459</v>
      </c>
      <c r="AG14" s="10">
        <v>244.459</v>
      </c>
      <c r="AH14" s="6">
        <v>0.952</v>
      </c>
      <c r="AI14" s="115">
        <v>256.00281100999996</v>
      </c>
      <c r="AJ14" s="115">
        <v>256.00281100999996</v>
      </c>
      <c r="AK14" s="116">
        <v>0.8523098211946215</v>
      </c>
      <c r="AL14" s="115">
        <v>308</v>
      </c>
      <c r="AM14" s="115">
        <v>308</v>
      </c>
      <c r="AN14" s="116">
        <v>1</v>
      </c>
      <c r="AO14" s="143">
        <v>396.58226589000014</v>
      </c>
      <c r="AP14" s="143">
        <v>396.58226589000014</v>
      </c>
      <c r="AQ14" s="155">
        <v>1.2327486555381169</v>
      </c>
      <c r="AR14" s="143">
        <v>471.2969839000001</v>
      </c>
      <c r="AS14" s="143">
        <v>471.2969839000001</v>
      </c>
      <c r="AT14" s="155">
        <v>1.4982281750399231</v>
      </c>
      <c r="AU14" s="143">
        <v>957.76200752</v>
      </c>
      <c r="AV14" s="143">
        <v>957.76200752</v>
      </c>
      <c r="AW14" s="155">
        <v>2.682116664633716</v>
      </c>
      <c r="AX14" s="143">
        <v>1573.0942975300002</v>
      </c>
      <c r="AY14" s="143">
        <v>1573.0942975300002</v>
      </c>
      <c r="AZ14" s="155">
        <v>4.245624202404953</v>
      </c>
      <c r="BA14" s="143">
        <v>1960.8000170999994</v>
      </c>
      <c r="BB14" s="143">
        <v>1960.8000170999994</v>
      </c>
      <c r="BC14" s="155">
        <v>4.912602738996469</v>
      </c>
      <c r="BD14" s="143">
        <v>2058.5196179500003</v>
      </c>
      <c r="BE14" s="143">
        <v>2058.5196179500003</v>
      </c>
      <c r="BF14" s="155">
        <v>5.105431234412864</v>
      </c>
      <c r="BG14" s="143">
        <v>1393.135250999999</v>
      </c>
      <c r="BH14" s="143">
        <v>1393.135250999999</v>
      </c>
      <c r="BI14" s="155">
        <v>3.0915119203754267</v>
      </c>
      <c r="BJ14" s="143">
        <v>1582.8117664200006</v>
      </c>
      <c r="BK14" s="143">
        <v>1582.8117664200006</v>
      </c>
      <c r="BL14" s="155">
        <v>3.384007183984937</v>
      </c>
      <c r="BM14" s="143">
        <v>1748.8873746199997</v>
      </c>
      <c r="BN14" s="143">
        <v>1748.8873746199997</v>
      </c>
      <c r="BO14" s="155">
        <v>3.5854723023373807</v>
      </c>
      <c r="BP14" s="143">
        <v>1718.4407671400015</v>
      </c>
      <c r="BQ14" s="143">
        <v>1718.4407671400015</v>
      </c>
      <c r="BR14" s="155">
        <v>3.547121984584175</v>
      </c>
      <c r="BS14" s="143">
        <v>1941.6656266100242</v>
      </c>
      <c r="BT14" s="143">
        <v>1944.6180015700002</v>
      </c>
      <c r="BU14" s="155">
        <v>3.747841796069446</v>
      </c>
      <c r="BV14" s="143">
        <v>2551.709506149999</v>
      </c>
      <c r="BW14" s="143">
        <v>2551.709506149999</v>
      </c>
      <c r="BX14" s="155">
        <v>4.513955844754975</v>
      </c>
      <c r="BY14" s="143">
        <v>2809.1135768200006</v>
      </c>
      <c r="BZ14" s="143">
        <v>2809.1135768200006</v>
      </c>
      <c r="CA14" s="155">
        <v>4.559435045823972</v>
      </c>
      <c r="CB14" s="143">
        <v>2591.80114423</v>
      </c>
      <c r="CC14" s="143">
        <v>2591.80114423</v>
      </c>
      <c r="CD14" s="155">
        <v>4.282265963927922</v>
      </c>
      <c r="CE14" s="143">
        <v>2844.32897716</v>
      </c>
      <c r="CF14" s="143">
        <v>2844.32897716</v>
      </c>
      <c r="CG14" s="155">
        <v>4.465904393771992</v>
      </c>
      <c r="CH14" s="143">
        <v>3145.5913417600004</v>
      </c>
      <c r="CI14" s="143">
        <v>3145.5913417600004</v>
      </c>
      <c r="CJ14" s="155">
        <v>4.954342229480342</v>
      </c>
      <c r="CK14" s="143">
        <v>3234.279200030008</v>
      </c>
      <c r="CL14" s="143">
        <v>3234.279200030008</v>
      </c>
      <c r="CM14" s="155">
        <v>4.843561588248933</v>
      </c>
      <c r="CN14" s="143">
        <v>3325.6165099799887</v>
      </c>
      <c r="CO14" s="143">
        <v>3325.6165099799887</v>
      </c>
      <c r="CP14" s="155">
        <v>4.946086926519886</v>
      </c>
      <c r="CQ14" s="143">
        <v>2987.3453888499994</v>
      </c>
      <c r="CR14" s="143">
        <v>2987.3453888499994</v>
      </c>
      <c r="CS14" s="155">
        <v>4.550333607678322</v>
      </c>
      <c r="CT14" s="143">
        <v>2965.3602395099897</v>
      </c>
      <c r="CU14" s="143">
        <v>2965.3602395099897</v>
      </c>
      <c r="CV14" s="155">
        <v>4.625186405032395</v>
      </c>
      <c r="CW14" s="143">
        <v>2788.1117055600002</v>
      </c>
      <c r="CX14" s="143">
        <v>2788.1117055600002</v>
      </c>
      <c r="CY14" s="155">
        <v>3.964860299155558</v>
      </c>
    </row>
    <row r="15" spans="1:103" ht="14.25" thickBot="1" thickTop="1">
      <c r="A15" s="93" t="s">
        <v>162</v>
      </c>
      <c r="B15" s="37">
        <v>12408.39</v>
      </c>
      <c r="C15" s="37">
        <v>438.154</v>
      </c>
      <c r="D15" s="67">
        <v>100</v>
      </c>
      <c r="E15" s="37">
        <v>13074.161</v>
      </c>
      <c r="F15" s="37">
        <v>430.705</v>
      </c>
      <c r="G15" s="67">
        <v>100</v>
      </c>
      <c r="H15" s="37">
        <v>13801.4</v>
      </c>
      <c r="I15" s="37">
        <v>396.919</v>
      </c>
      <c r="J15" s="67">
        <v>100</v>
      </c>
      <c r="K15" s="37">
        <v>16802.81</v>
      </c>
      <c r="L15" s="37">
        <v>451.073</v>
      </c>
      <c r="M15" s="67">
        <v>100</v>
      </c>
      <c r="N15" s="37">
        <v>18341.736</v>
      </c>
      <c r="O15" s="37">
        <v>456.36</v>
      </c>
      <c r="P15" s="67">
        <v>100</v>
      </c>
      <c r="Q15" s="37">
        <v>21518.515</v>
      </c>
      <c r="R15" s="37">
        <v>478.317</v>
      </c>
      <c r="S15" s="67">
        <v>100</v>
      </c>
      <c r="T15" s="37">
        <v>24766.13</v>
      </c>
      <c r="U15" s="37">
        <v>489.032</v>
      </c>
      <c r="V15" s="67">
        <v>100</v>
      </c>
      <c r="W15" s="37">
        <v>26766.405</v>
      </c>
      <c r="X15" s="37">
        <v>509.056</v>
      </c>
      <c r="Y15" s="67">
        <v>100</v>
      </c>
      <c r="Z15" s="37">
        <v>25907.267</v>
      </c>
      <c r="AA15" s="37">
        <v>592.646</v>
      </c>
      <c r="AB15" s="67">
        <v>100</v>
      </c>
      <c r="AC15" s="37">
        <v>25573.007</v>
      </c>
      <c r="AD15" s="37">
        <v>625.195</v>
      </c>
      <c r="AE15" s="67">
        <v>100</v>
      </c>
      <c r="AF15" s="37">
        <v>25666.265</v>
      </c>
      <c r="AG15" s="37">
        <v>614.988</v>
      </c>
      <c r="AH15" s="67">
        <v>100</v>
      </c>
      <c r="AI15" s="117">
        <v>30036.355870119995</v>
      </c>
      <c r="AJ15" s="117">
        <v>690.68683642845</v>
      </c>
      <c r="AK15" s="118">
        <v>100</v>
      </c>
      <c r="AL15" s="117">
        <v>30774</v>
      </c>
      <c r="AM15" s="117">
        <v>795</v>
      </c>
      <c r="AN15" s="118">
        <v>100</v>
      </c>
      <c r="AO15" s="144">
        <v>32170.569735230005</v>
      </c>
      <c r="AP15" s="144">
        <v>918.2678666572501</v>
      </c>
      <c r="AQ15" s="156">
        <v>100</v>
      </c>
      <c r="AR15" s="144">
        <v>31456.956407020007</v>
      </c>
      <c r="AS15" s="144">
        <v>1309.8262810853</v>
      </c>
      <c r="AT15" s="156">
        <v>100</v>
      </c>
      <c r="AU15" s="144">
        <v>35709.185217369995</v>
      </c>
      <c r="AV15" s="144">
        <v>1944.7890690726995</v>
      </c>
      <c r="AW15" s="156">
        <v>100</v>
      </c>
      <c r="AX15" s="144">
        <v>37052.132325770006</v>
      </c>
      <c r="AY15" s="144">
        <v>2502.3280454312503</v>
      </c>
      <c r="AZ15" s="156">
        <v>100</v>
      </c>
      <c r="BA15" s="144">
        <v>39913.66941875999</v>
      </c>
      <c r="BB15" s="144">
        <v>3268.74737207885</v>
      </c>
      <c r="BC15" s="156">
        <v>100</v>
      </c>
      <c r="BD15" s="144">
        <v>40320.19086017001</v>
      </c>
      <c r="BE15" s="144">
        <v>3597.262467454251</v>
      </c>
      <c r="BF15" s="156">
        <v>100</v>
      </c>
      <c r="BG15" s="144">
        <v>45063.23400593001</v>
      </c>
      <c r="BH15" s="144">
        <v>2767.657712031549</v>
      </c>
      <c r="BI15" s="156">
        <v>100</v>
      </c>
      <c r="BJ15" s="144">
        <v>46773.29805654</v>
      </c>
      <c r="BK15" s="144">
        <v>3104.2614401167</v>
      </c>
      <c r="BL15" s="156">
        <v>100</v>
      </c>
      <c r="BM15" s="144">
        <v>48777.04322189003</v>
      </c>
      <c r="BN15" s="144">
        <v>3243.5033612747993</v>
      </c>
      <c r="BO15" s="156">
        <v>100</v>
      </c>
      <c r="BP15" s="144">
        <v>48446.05780709998</v>
      </c>
      <c r="BQ15" s="144">
        <v>3286.3891505868514</v>
      </c>
      <c r="BR15" s="156">
        <v>100</v>
      </c>
      <c r="BS15" s="144">
        <v>51883.38934868003</v>
      </c>
      <c r="BT15" s="144">
        <v>3659.2866572949497</v>
      </c>
      <c r="BU15" s="156">
        <v>100</v>
      </c>
      <c r="BV15" s="144">
        <v>56523.7451216904</v>
      </c>
      <c r="BW15" s="144">
        <v>4440.453075644449</v>
      </c>
      <c r="BX15" s="156">
        <v>100</v>
      </c>
      <c r="BY15" s="144">
        <v>61611.001112800004</v>
      </c>
      <c r="BZ15" s="144">
        <v>4664.894056444551</v>
      </c>
      <c r="CA15" s="156">
        <v>100</v>
      </c>
      <c r="CB15" s="144">
        <v>60524.05819867999</v>
      </c>
      <c r="CC15" s="144">
        <v>4328.53418460835</v>
      </c>
      <c r="CD15" s="156">
        <v>100</v>
      </c>
      <c r="CE15" s="144">
        <v>63689.87614528001</v>
      </c>
      <c r="CF15" s="144">
        <v>4784.4413574499995</v>
      </c>
      <c r="CG15" s="156">
        <v>100</v>
      </c>
      <c r="CH15" s="144">
        <v>63491.603850909996</v>
      </c>
      <c r="CI15" s="144">
        <v>5087.00933847</v>
      </c>
      <c r="CJ15" s="156">
        <v>100</v>
      </c>
      <c r="CK15" s="144">
        <v>66774.81314322008</v>
      </c>
      <c r="CL15" s="144">
        <v>5042.170497790159</v>
      </c>
      <c r="CM15" s="156">
        <v>100</v>
      </c>
      <c r="CN15" s="144">
        <v>67237.32436138004</v>
      </c>
      <c r="CO15" s="144">
        <v>4949.898135563688</v>
      </c>
      <c r="CP15" s="156">
        <v>100</v>
      </c>
      <c r="CQ15" s="144">
        <v>65651.12904708997</v>
      </c>
      <c r="CR15" s="144">
        <v>4610.825488148949</v>
      </c>
      <c r="CS15" s="156">
        <v>100</v>
      </c>
      <c r="CT15" s="144">
        <v>64113.31306092992</v>
      </c>
      <c r="CU15" s="144">
        <v>4596.790646221442</v>
      </c>
      <c r="CV15" s="156">
        <v>100</v>
      </c>
      <c r="CW15" s="144">
        <v>70320.55344179003</v>
      </c>
      <c r="CX15" s="144">
        <v>4345.850615089999</v>
      </c>
      <c r="CY15" s="156">
        <v>100</v>
      </c>
    </row>
    <row r="16" spans="1:103" ht="12.75">
      <c r="A16" s="94" t="s">
        <v>453</v>
      </c>
      <c r="AL16" s="127">
        <v>29425</v>
      </c>
      <c r="AM16" s="127">
        <v>263</v>
      </c>
      <c r="AN16" s="127">
        <v>95.6</v>
      </c>
      <c r="AO16" s="12">
        <v>30249.410338470003</v>
      </c>
      <c r="AP16" s="12">
        <v>267.62367764425005</v>
      </c>
      <c r="AQ16" s="145">
        <v>94.02820835138604</v>
      </c>
      <c r="AR16" s="12">
        <v>27887.220527300007</v>
      </c>
      <c r="AS16" s="12">
        <v>244.94836797730002</v>
      </c>
      <c r="AT16" s="145">
        <v>88.65199851653999</v>
      </c>
      <c r="AU16" s="12">
        <v>32398.179910289997</v>
      </c>
      <c r="AV16" s="12">
        <v>330.5586720086999</v>
      </c>
      <c r="AW16" s="145">
        <v>90.72786094971043</v>
      </c>
      <c r="AX16" s="12">
        <v>32886.150035410006</v>
      </c>
      <c r="AY16" s="12">
        <v>364.8784530562501</v>
      </c>
      <c r="AZ16" s="145">
        <v>88.75643038912897</v>
      </c>
      <c r="BA16" s="12">
        <v>33851.32634693999</v>
      </c>
      <c r="BB16" s="12">
        <v>396.32495843285</v>
      </c>
      <c r="BC16" s="145">
        <v>84.81136122009715</v>
      </c>
      <c r="BD16" s="12">
        <v>32853.228206070016</v>
      </c>
      <c r="BE16" s="12">
        <v>381.35569651325017</v>
      </c>
      <c r="BF16" s="145">
        <v>81.4808350486352</v>
      </c>
      <c r="BG16" s="12">
        <v>39757.90009247001</v>
      </c>
      <c r="BH16" s="12">
        <v>350.4685798915501</v>
      </c>
      <c r="BI16" s="145">
        <v>88.22691262513061</v>
      </c>
      <c r="BJ16" s="12">
        <v>40393.14232874</v>
      </c>
      <c r="BK16" s="12">
        <v>361.4789259587</v>
      </c>
      <c r="BL16" s="145">
        <v>86.3594059155555</v>
      </c>
      <c r="BM16" s="12">
        <v>42277.20228005003</v>
      </c>
      <c r="BN16" s="12">
        <v>371.8197123588</v>
      </c>
      <c r="BO16" s="145">
        <v>86.67438509490663</v>
      </c>
      <c r="BP16" s="12">
        <v>41771.69521704998</v>
      </c>
      <c r="BQ16" s="12">
        <v>368.76771039584975</v>
      </c>
      <c r="BR16" s="145">
        <v>86.22310484657878</v>
      </c>
      <c r="BS16" s="12">
        <v>44715.85301004001</v>
      </c>
      <c r="BT16" s="12">
        <v>424.27854562795005</v>
      </c>
      <c r="BU16" s="145">
        <v>86.18039261316231</v>
      </c>
      <c r="BV16" s="12">
        <v>47679.251617450405</v>
      </c>
      <c r="BW16" s="12">
        <v>451.81057365145</v>
      </c>
      <c r="BX16" s="145">
        <v>84.35415432237109</v>
      </c>
      <c r="BY16" s="12">
        <v>52675.36113699</v>
      </c>
      <c r="BZ16" s="12">
        <v>480.7061886115504</v>
      </c>
      <c r="CA16" s="145">
        <v>85.49668108873891</v>
      </c>
      <c r="CB16" s="12">
        <v>52234.997727519985</v>
      </c>
      <c r="CC16" s="12">
        <v>470.90072120134994</v>
      </c>
      <c r="CD16" s="145">
        <v>86.30451969372275</v>
      </c>
      <c r="CE16" s="12">
        <v>54743.58771547001</v>
      </c>
      <c r="CF16" s="12">
        <v>495.63040079999996</v>
      </c>
      <c r="CG16" s="145">
        <v>85.95335872627064</v>
      </c>
      <c r="CH16" s="12">
        <v>54211.1342111</v>
      </c>
      <c r="CI16" s="12">
        <v>474.44461693</v>
      </c>
      <c r="CJ16" s="145">
        <v>85.38315450086557</v>
      </c>
      <c r="CK16" s="12">
        <v>58187.668128990066</v>
      </c>
      <c r="CL16" s="12">
        <v>526.9153393861502</v>
      </c>
      <c r="CM16" s="145">
        <v>87.140143700871</v>
      </c>
      <c r="CN16" s="12">
        <v>58692.57226584005</v>
      </c>
      <c r="CO16" s="12">
        <v>508.4723708916995</v>
      </c>
      <c r="CP16" s="145">
        <v>87.29165359166501</v>
      </c>
      <c r="CQ16" s="12">
        <v>57647.84217499997</v>
      </c>
      <c r="CR16" s="12">
        <v>536.3521489449507</v>
      </c>
      <c r="CS16" s="145">
        <v>87.80936902646498</v>
      </c>
      <c r="CT16" s="12">
        <v>56168.67716801991</v>
      </c>
      <c r="CU16" s="12">
        <v>537.369341375452</v>
      </c>
      <c r="CV16" s="145">
        <v>87.6084458693316</v>
      </c>
      <c r="CW16" s="12">
        <v>62953.419203720034</v>
      </c>
      <c r="CX16" s="12">
        <v>627.4103588500005</v>
      </c>
      <c r="CY16" s="145">
        <v>89.52349792842804</v>
      </c>
    </row>
    <row r="17" spans="1:103" ht="13.5" thickBot="1">
      <c r="A17" s="95" t="s">
        <v>454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9">
        <v>1350</v>
      </c>
      <c r="AM17" s="129">
        <v>532</v>
      </c>
      <c r="AN17" s="129">
        <v>4.4</v>
      </c>
      <c r="AO17" s="120">
        <v>1921.1593967600006</v>
      </c>
      <c r="AP17" s="120">
        <v>650.6441890130002</v>
      </c>
      <c r="AQ17" s="146">
        <v>5.9717916486139755</v>
      </c>
      <c r="AR17" s="120">
        <v>3569.7358797199995</v>
      </c>
      <c r="AS17" s="120">
        <v>1064.877913108</v>
      </c>
      <c r="AT17" s="146">
        <v>11.348001483460008</v>
      </c>
      <c r="AU17" s="120">
        <v>3311.0053070799995</v>
      </c>
      <c r="AV17" s="120">
        <v>1614.2303970639998</v>
      </c>
      <c r="AW17" s="146">
        <v>9.272139050289587</v>
      </c>
      <c r="AX17" s="120">
        <v>4165.98229036</v>
      </c>
      <c r="AY17" s="120">
        <v>2137.449592375</v>
      </c>
      <c r="AZ17" s="146">
        <v>11.243569610871036</v>
      </c>
      <c r="BA17" s="120">
        <v>6062.343071820002</v>
      </c>
      <c r="BB17" s="120">
        <v>2872.4224136459998</v>
      </c>
      <c r="BC17" s="146">
        <v>15.18863877990284</v>
      </c>
      <c r="BD17" s="120">
        <v>7466.9626541</v>
      </c>
      <c r="BE17" s="120">
        <v>3215.9067709410006</v>
      </c>
      <c r="BF17" s="146">
        <v>18.519164951364807</v>
      </c>
      <c r="BG17" s="120">
        <v>5305.333913459997</v>
      </c>
      <c r="BH17" s="120">
        <v>2417.189132139999</v>
      </c>
      <c r="BI17" s="146">
        <v>11.773087374869394</v>
      </c>
      <c r="BJ17" s="120">
        <v>6380.155727799998</v>
      </c>
      <c r="BK17" s="120">
        <v>2742.7825141580006</v>
      </c>
      <c r="BL17" s="146">
        <v>13.640594084444519</v>
      </c>
      <c r="BM17" s="120">
        <v>6499.84094184</v>
      </c>
      <c r="BN17" s="120">
        <v>2871.6836489159996</v>
      </c>
      <c r="BO17" s="146">
        <v>13.32561490509334</v>
      </c>
      <c r="BP17" s="120">
        <v>6674.36259005</v>
      </c>
      <c r="BQ17" s="120">
        <v>2917.621440191002</v>
      </c>
      <c r="BR17" s="146">
        <v>13.776895153421222</v>
      </c>
      <c r="BS17" s="120">
        <v>7167.53633864002</v>
      </c>
      <c r="BT17" s="120">
        <v>3235.0081116669994</v>
      </c>
      <c r="BU17" s="146">
        <v>13.81960738683768</v>
      </c>
      <c r="BV17" s="120">
        <v>8844.493504239996</v>
      </c>
      <c r="BW17" s="120">
        <v>3988.6425019929984</v>
      </c>
      <c r="BX17" s="146">
        <v>15.645845677628898</v>
      </c>
      <c r="BY17" s="120">
        <v>8935.639975810001</v>
      </c>
      <c r="BZ17" s="120">
        <v>4184.187867833001</v>
      </c>
      <c r="CA17" s="146">
        <v>14.50331891126109</v>
      </c>
      <c r="CB17" s="120">
        <v>8289.060471159999</v>
      </c>
      <c r="CC17" s="120">
        <v>3857.633463407</v>
      </c>
      <c r="CD17" s="146">
        <v>13.695480306277254</v>
      </c>
      <c r="CE17" s="120">
        <v>8946.28842981</v>
      </c>
      <c r="CF17" s="120">
        <v>4288.81095665</v>
      </c>
      <c r="CG17" s="146">
        <v>14.046641273729342</v>
      </c>
      <c r="CH17" s="120">
        <v>9280.46963981</v>
      </c>
      <c r="CI17" s="120">
        <v>4612.56472154</v>
      </c>
      <c r="CJ17" s="146">
        <v>14.616845499134431</v>
      </c>
      <c r="CK17" s="120">
        <v>8587.145014230013</v>
      </c>
      <c r="CL17" s="120">
        <v>4515.255158404008</v>
      </c>
      <c r="CM17" s="146">
        <v>12.859856299129008</v>
      </c>
      <c r="CN17" s="120">
        <v>8544.752095539996</v>
      </c>
      <c r="CO17" s="120">
        <v>4441.425764671989</v>
      </c>
      <c r="CP17" s="146">
        <v>12.708346408335004</v>
      </c>
      <c r="CQ17" s="120">
        <v>8003.286872090008</v>
      </c>
      <c r="CR17" s="120">
        <v>4074.4733392039984</v>
      </c>
      <c r="CS17" s="146">
        <v>12.190630973535038</v>
      </c>
      <c r="CT17" s="120">
        <v>7944.635892910009</v>
      </c>
      <c r="CU17" s="120">
        <v>4059.4213048459906</v>
      </c>
      <c r="CV17" s="146">
        <v>12.391554130668375</v>
      </c>
      <c r="CW17" s="120">
        <v>7367.134238069997</v>
      </c>
      <c r="CX17" s="120">
        <v>3718.4402562399987</v>
      </c>
      <c r="CY17" s="146">
        <v>10.476502071571957</v>
      </c>
    </row>
  </sheetData>
  <mergeCells count="34">
    <mergeCell ref="CW4:CY4"/>
    <mergeCell ref="AO4:AQ4"/>
    <mergeCell ref="N4:P4"/>
    <mergeCell ref="AC4:AE4"/>
    <mergeCell ref="AF4:AH4"/>
    <mergeCell ref="AI4:AK4"/>
    <mergeCell ref="Z4:AB4"/>
    <mergeCell ref="W4:Y4"/>
    <mergeCell ref="AL4:AN4"/>
    <mergeCell ref="Q4:S4"/>
    <mergeCell ref="T4:V4"/>
    <mergeCell ref="B4:D4"/>
    <mergeCell ref="E4:G4"/>
    <mergeCell ref="H4:J4"/>
    <mergeCell ref="K4:M4"/>
    <mergeCell ref="AR4:AT4"/>
    <mergeCell ref="BM4:BO4"/>
    <mergeCell ref="AX4:AZ4"/>
    <mergeCell ref="BJ4:BL4"/>
    <mergeCell ref="BG4:BI4"/>
    <mergeCell ref="BD4:BF4"/>
    <mergeCell ref="BA4:BC4"/>
    <mergeCell ref="BS4:BU4"/>
    <mergeCell ref="BP4:BR4"/>
    <mergeCell ref="BY4:CA4"/>
    <mergeCell ref="AU4:AW4"/>
    <mergeCell ref="CE4:CG4"/>
    <mergeCell ref="CN4:CP4"/>
    <mergeCell ref="CB4:CD4"/>
    <mergeCell ref="BV4:BX4"/>
    <mergeCell ref="CT4:CV4"/>
    <mergeCell ref="CQ4:CS4"/>
    <mergeCell ref="CK4:CM4"/>
    <mergeCell ref="CH4:CJ4"/>
  </mergeCells>
  <hyperlinks>
    <hyperlink ref="A1" location="Sumário!A16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Y17"/>
  <sheetViews>
    <sheetView showGridLines="0" zoomScale="80" zoomScaleNormal="80" workbookViewId="0" topLeftCell="A1">
      <pane xSplit="1" ySplit="5" topLeftCell="C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W4" sqref="CW4:CY4"/>
    </sheetView>
  </sheetViews>
  <sheetFormatPr defaultColWidth="9.140625" defaultRowHeight="12.75"/>
  <sheetData>
    <row r="1" ht="15.75">
      <c r="A1" s="108" t="s">
        <v>76</v>
      </c>
    </row>
    <row r="2" ht="12.75">
      <c r="A2" s="107" t="s">
        <v>280</v>
      </c>
    </row>
    <row r="3" ht="12.75">
      <c r="A3" s="107" t="s">
        <v>441</v>
      </c>
    </row>
    <row r="4" spans="1:103" ht="13.5" thickBot="1">
      <c r="A4" s="5"/>
      <c r="B4" s="335" t="s">
        <v>77</v>
      </c>
      <c r="C4" s="336"/>
      <c r="D4" s="336"/>
      <c r="E4" s="335" t="s">
        <v>78</v>
      </c>
      <c r="F4" s="336"/>
      <c r="G4" s="336"/>
      <c r="H4" s="335" t="s">
        <v>79</v>
      </c>
      <c r="I4" s="336"/>
      <c r="J4" s="336"/>
      <c r="K4" s="335" t="s">
        <v>80</v>
      </c>
      <c r="L4" s="336"/>
      <c r="M4" s="336"/>
      <c r="N4" s="335" t="s">
        <v>81</v>
      </c>
      <c r="O4" s="336"/>
      <c r="P4" s="336"/>
      <c r="Q4" s="335" t="s">
        <v>82</v>
      </c>
      <c r="R4" s="336"/>
      <c r="S4" s="336"/>
      <c r="T4" s="335" t="s">
        <v>83</v>
      </c>
      <c r="U4" s="336"/>
      <c r="V4" s="336"/>
      <c r="W4" s="335" t="s">
        <v>84</v>
      </c>
      <c r="X4" s="336"/>
      <c r="Y4" s="336"/>
      <c r="Z4" s="335" t="s">
        <v>85</v>
      </c>
      <c r="AA4" s="336"/>
      <c r="AB4" s="336"/>
      <c r="AC4" s="335" t="s">
        <v>282</v>
      </c>
      <c r="AD4" s="336"/>
      <c r="AE4" s="336"/>
      <c r="AF4" s="335" t="s">
        <v>293</v>
      </c>
      <c r="AG4" s="336"/>
      <c r="AH4" s="336"/>
      <c r="AI4" s="335" t="s">
        <v>447</v>
      </c>
      <c r="AJ4" s="336"/>
      <c r="AK4" s="336"/>
      <c r="AL4" s="335" t="s">
        <v>450</v>
      </c>
      <c r="AM4" s="336"/>
      <c r="AN4" s="336"/>
      <c r="AO4" s="335" t="s">
        <v>469</v>
      </c>
      <c r="AP4" s="336"/>
      <c r="AQ4" s="336"/>
      <c r="AR4" s="335" t="s">
        <v>485</v>
      </c>
      <c r="AS4" s="336"/>
      <c r="AT4" s="336"/>
      <c r="AU4" s="335" t="s">
        <v>487</v>
      </c>
      <c r="AV4" s="336"/>
      <c r="AW4" s="336"/>
      <c r="AX4" s="335" t="s">
        <v>489</v>
      </c>
      <c r="AY4" s="336"/>
      <c r="AZ4" s="336"/>
      <c r="BA4" s="335" t="s">
        <v>498</v>
      </c>
      <c r="BB4" s="336"/>
      <c r="BC4" s="336"/>
      <c r="BD4" s="335" t="s">
        <v>506</v>
      </c>
      <c r="BE4" s="336"/>
      <c r="BF4" s="336"/>
      <c r="BG4" s="335" t="s">
        <v>516</v>
      </c>
      <c r="BH4" s="336"/>
      <c r="BI4" s="336"/>
      <c r="BJ4" s="335" t="s">
        <v>520</v>
      </c>
      <c r="BK4" s="336"/>
      <c r="BL4" s="336"/>
      <c r="BM4" s="335" t="s">
        <v>525</v>
      </c>
      <c r="BN4" s="336"/>
      <c r="BO4" s="336"/>
      <c r="BP4" s="335" t="s">
        <v>532</v>
      </c>
      <c r="BQ4" s="336"/>
      <c r="BR4" s="336"/>
      <c r="BS4" s="335" t="s">
        <v>556</v>
      </c>
      <c r="BT4" s="336"/>
      <c r="BU4" s="336"/>
      <c r="BV4" s="335" t="s">
        <v>560</v>
      </c>
      <c r="BW4" s="336"/>
      <c r="BX4" s="336"/>
      <c r="BY4" s="335" t="s">
        <v>582</v>
      </c>
      <c r="BZ4" s="336"/>
      <c r="CA4" s="336"/>
      <c r="CB4" s="335" t="s">
        <v>593</v>
      </c>
      <c r="CC4" s="336"/>
      <c r="CD4" s="336"/>
      <c r="CE4" s="335" t="s">
        <v>631</v>
      </c>
      <c r="CF4" s="336"/>
      <c r="CG4" s="336"/>
      <c r="CH4" s="335" t="s">
        <v>645</v>
      </c>
      <c r="CI4" s="336"/>
      <c r="CJ4" s="336"/>
      <c r="CK4" s="335" t="s">
        <v>664</v>
      </c>
      <c r="CL4" s="336"/>
      <c r="CM4" s="336"/>
      <c r="CN4" s="335" t="s">
        <v>671</v>
      </c>
      <c r="CO4" s="336"/>
      <c r="CP4" s="336"/>
      <c r="CQ4" s="335" t="s">
        <v>772</v>
      </c>
      <c r="CR4" s="336"/>
      <c r="CS4" s="336"/>
      <c r="CT4" s="335" t="s">
        <v>778</v>
      </c>
      <c r="CU4" s="336"/>
      <c r="CV4" s="336"/>
      <c r="CW4" s="335" t="s">
        <v>801</v>
      </c>
      <c r="CX4" s="336"/>
      <c r="CY4" s="336"/>
    </row>
    <row r="5" spans="1:103" ht="13.5" thickBot="1">
      <c r="A5" s="90"/>
      <c r="B5" s="91" t="s">
        <v>163</v>
      </c>
      <c r="C5" s="91" t="s">
        <v>208</v>
      </c>
      <c r="D5" s="91" t="s">
        <v>209</v>
      </c>
      <c r="E5" s="91" t="s">
        <v>163</v>
      </c>
      <c r="F5" s="91" t="s">
        <v>208</v>
      </c>
      <c r="G5" s="91" t="s">
        <v>209</v>
      </c>
      <c r="H5" s="91" t="s">
        <v>163</v>
      </c>
      <c r="I5" s="91" t="s">
        <v>208</v>
      </c>
      <c r="J5" s="91" t="s">
        <v>209</v>
      </c>
      <c r="K5" s="91" t="s">
        <v>163</v>
      </c>
      <c r="L5" s="91" t="s">
        <v>208</v>
      </c>
      <c r="M5" s="91" t="s">
        <v>209</v>
      </c>
      <c r="N5" s="91" t="s">
        <v>163</v>
      </c>
      <c r="O5" s="91" t="s">
        <v>208</v>
      </c>
      <c r="P5" s="91" t="s">
        <v>209</v>
      </c>
      <c r="Q5" s="91" t="s">
        <v>163</v>
      </c>
      <c r="R5" s="91" t="s">
        <v>208</v>
      </c>
      <c r="S5" s="91" t="s">
        <v>209</v>
      </c>
      <c r="T5" s="91" t="s">
        <v>163</v>
      </c>
      <c r="U5" s="91" t="s">
        <v>208</v>
      </c>
      <c r="V5" s="91" t="s">
        <v>209</v>
      </c>
      <c r="W5" s="91" t="s">
        <v>163</v>
      </c>
      <c r="X5" s="91" t="s">
        <v>208</v>
      </c>
      <c r="Y5" s="91" t="s">
        <v>209</v>
      </c>
      <c r="Z5" s="91" t="s">
        <v>163</v>
      </c>
      <c r="AA5" s="91" t="s">
        <v>208</v>
      </c>
      <c r="AB5" s="91" t="s">
        <v>209</v>
      </c>
      <c r="AC5" s="91" t="s">
        <v>163</v>
      </c>
      <c r="AD5" s="91" t="s">
        <v>208</v>
      </c>
      <c r="AE5" s="91" t="s">
        <v>209</v>
      </c>
      <c r="AF5" s="91" t="s">
        <v>163</v>
      </c>
      <c r="AG5" s="91" t="s">
        <v>208</v>
      </c>
      <c r="AH5" s="91" t="s">
        <v>209</v>
      </c>
      <c r="AI5" s="113" t="s">
        <v>163</v>
      </c>
      <c r="AJ5" s="113" t="s">
        <v>208</v>
      </c>
      <c r="AK5" s="113" t="s">
        <v>209</v>
      </c>
      <c r="AL5" s="113" t="s">
        <v>163</v>
      </c>
      <c r="AM5" s="113" t="s">
        <v>208</v>
      </c>
      <c r="AN5" s="113" t="s">
        <v>209</v>
      </c>
      <c r="AO5" s="147" t="s">
        <v>163</v>
      </c>
      <c r="AP5" s="147" t="s">
        <v>208</v>
      </c>
      <c r="AQ5" s="147" t="s">
        <v>209</v>
      </c>
      <c r="AR5" s="147" t="s">
        <v>163</v>
      </c>
      <c r="AS5" s="147" t="s">
        <v>208</v>
      </c>
      <c r="AT5" s="147" t="s">
        <v>209</v>
      </c>
      <c r="AU5" s="147" t="s">
        <v>163</v>
      </c>
      <c r="AV5" s="147" t="s">
        <v>208</v>
      </c>
      <c r="AW5" s="147" t="s">
        <v>209</v>
      </c>
      <c r="AX5" s="147" t="s">
        <v>163</v>
      </c>
      <c r="AY5" s="147" t="s">
        <v>208</v>
      </c>
      <c r="AZ5" s="147" t="s">
        <v>496</v>
      </c>
      <c r="BA5" s="147" t="s">
        <v>163</v>
      </c>
      <c r="BB5" s="147" t="s">
        <v>208</v>
      </c>
      <c r="BC5" s="147" t="s">
        <v>496</v>
      </c>
      <c r="BD5" s="147" t="s">
        <v>163</v>
      </c>
      <c r="BE5" s="147" t="s">
        <v>208</v>
      </c>
      <c r="BF5" s="147" t="s">
        <v>209</v>
      </c>
      <c r="BG5" s="147" t="s">
        <v>163</v>
      </c>
      <c r="BH5" s="147" t="s">
        <v>208</v>
      </c>
      <c r="BI5" s="147" t="s">
        <v>209</v>
      </c>
      <c r="BJ5" s="147" t="s">
        <v>163</v>
      </c>
      <c r="BK5" s="147" t="s">
        <v>208</v>
      </c>
      <c r="BL5" s="147" t="s">
        <v>209</v>
      </c>
      <c r="BM5" s="147" t="s">
        <v>163</v>
      </c>
      <c r="BN5" s="147" t="s">
        <v>208</v>
      </c>
      <c r="BO5" s="147" t="s">
        <v>209</v>
      </c>
      <c r="BP5" s="147" t="s">
        <v>163</v>
      </c>
      <c r="BQ5" s="147" t="s">
        <v>208</v>
      </c>
      <c r="BR5" s="147" t="s">
        <v>209</v>
      </c>
      <c r="BS5" s="147" t="s">
        <v>163</v>
      </c>
      <c r="BT5" s="147" t="s">
        <v>208</v>
      </c>
      <c r="BU5" s="147" t="s">
        <v>209</v>
      </c>
      <c r="BV5" s="147" t="s">
        <v>163</v>
      </c>
      <c r="BW5" s="147" t="s">
        <v>208</v>
      </c>
      <c r="BX5" s="147" t="s">
        <v>209</v>
      </c>
      <c r="BY5" s="147" t="s">
        <v>163</v>
      </c>
      <c r="BZ5" s="147" t="s">
        <v>208</v>
      </c>
      <c r="CA5" s="147" t="s">
        <v>209</v>
      </c>
      <c r="CB5" s="147" t="s">
        <v>163</v>
      </c>
      <c r="CC5" s="147" t="s">
        <v>208</v>
      </c>
      <c r="CD5" s="147" t="s">
        <v>209</v>
      </c>
      <c r="CE5" s="147" t="s">
        <v>163</v>
      </c>
      <c r="CF5" s="147" t="s">
        <v>208</v>
      </c>
      <c r="CG5" s="147" t="s">
        <v>209</v>
      </c>
      <c r="CH5" s="147" t="s">
        <v>163</v>
      </c>
      <c r="CI5" s="147" t="s">
        <v>208</v>
      </c>
      <c r="CJ5" s="147" t="s">
        <v>209</v>
      </c>
      <c r="CK5" s="147" t="s">
        <v>163</v>
      </c>
      <c r="CL5" s="147" t="s">
        <v>208</v>
      </c>
      <c r="CM5" s="147" t="s">
        <v>209</v>
      </c>
      <c r="CN5" s="147" t="s">
        <v>163</v>
      </c>
      <c r="CO5" s="147" t="s">
        <v>208</v>
      </c>
      <c r="CP5" s="147" t="s">
        <v>209</v>
      </c>
      <c r="CQ5" s="147" t="s">
        <v>163</v>
      </c>
      <c r="CR5" s="147" t="s">
        <v>208</v>
      </c>
      <c r="CS5" s="147" t="s">
        <v>209</v>
      </c>
      <c r="CT5" s="147" t="s">
        <v>163</v>
      </c>
      <c r="CU5" s="147" t="s">
        <v>208</v>
      </c>
      <c r="CV5" s="147" t="s">
        <v>209</v>
      </c>
      <c r="CW5" s="147" t="s">
        <v>163</v>
      </c>
      <c r="CX5" s="147" t="s">
        <v>208</v>
      </c>
      <c r="CY5" s="147" t="s">
        <v>209</v>
      </c>
    </row>
    <row r="6" spans="1:103" ht="12.75">
      <c r="A6" s="92" t="s">
        <v>210</v>
      </c>
      <c r="B6" s="10">
        <v>872.21</v>
      </c>
      <c r="C6" s="10">
        <v>0</v>
      </c>
      <c r="D6" s="6">
        <v>12.791</v>
      </c>
      <c r="E6" s="10">
        <v>912.933</v>
      </c>
      <c r="F6" s="10">
        <v>0</v>
      </c>
      <c r="G6" s="6">
        <v>12.675</v>
      </c>
      <c r="H6" s="10">
        <v>1083.329</v>
      </c>
      <c r="I6" s="10">
        <v>0</v>
      </c>
      <c r="J6" s="6">
        <v>13.671</v>
      </c>
      <c r="K6" s="10">
        <v>1498.658</v>
      </c>
      <c r="L6" s="10">
        <v>0</v>
      </c>
      <c r="M6" s="6">
        <v>19.712</v>
      </c>
      <c r="N6" s="10">
        <v>1453.211</v>
      </c>
      <c r="O6" s="10">
        <v>0</v>
      </c>
      <c r="P6" s="6">
        <v>17.966</v>
      </c>
      <c r="Q6" s="10">
        <v>1164.842</v>
      </c>
      <c r="R6" s="10">
        <v>0</v>
      </c>
      <c r="S6" s="6">
        <v>15.401</v>
      </c>
      <c r="T6" s="10">
        <v>1051.11</v>
      </c>
      <c r="U6" s="10">
        <v>0</v>
      </c>
      <c r="V6" s="6">
        <v>13.934</v>
      </c>
      <c r="W6" s="10">
        <v>1000.72</v>
      </c>
      <c r="X6" s="10">
        <v>0</v>
      </c>
      <c r="Y6" s="6">
        <v>13.681</v>
      </c>
      <c r="Z6" s="10">
        <v>1123.486</v>
      </c>
      <c r="AA6" s="10">
        <v>0</v>
      </c>
      <c r="AB6" s="6">
        <v>13.673</v>
      </c>
      <c r="AC6" s="10">
        <v>1377.691</v>
      </c>
      <c r="AD6" s="10">
        <v>0</v>
      </c>
      <c r="AE6" s="6">
        <v>15.637</v>
      </c>
      <c r="AF6" s="10">
        <v>1078.781</v>
      </c>
      <c r="AG6" s="10">
        <v>0</v>
      </c>
      <c r="AH6" s="6">
        <v>12.68</v>
      </c>
      <c r="AI6" s="12">
        <v>1243.1053700400005</v>
      </c>
      <c r="AJ6" s="12">
        <v>0</v>
      </c>
      <c r="AK6" s="114">
        <v>15.554020251020436</v>
      </c>
      <c r="AL6" s="12">
        <v>1621</v>
      </c>
      <c r="AM6" s="131" t="s">
        <v>292</v>
      </c>
      <c r="AN6" s="114">
        <v>17.7</v>
      </c>
      <c r="AO6" s="12">
        <v>1229.7854909700004</v>
      </c>
      <c r="AP6" s="12">
        <v>0</v>
      </c>
      <c r="AQ6" s="157">
        <v>12.959882167601776</v>
      </c>
      <c r="AR6" s="12">
        <v>1171.9527923699993</v>
      </c>
      <c r="AS6" s="12">
        <v>0</v>
      </c>
      <c r="AT6" s="157">
        <v>13.451061012225257</v>
      </c>
      <c r="AU6" s="12">
        <v>1312.1836512199995</v>
      </c>
      <c r="AV6" s="12">
        <v>0</v>
      </c>
      <c r="AW6" s="157">
        <v>13.636246733760254</v>
      </c>
      <c r="AX6" s="12">
        <v>1883.9731934299998</v>
      </c>
      <c r="AY6" s="12">
        <v>0</v>
      </c>
      <c r="AZ6" s="157">
        <v>19.433297444373522</v>
      </c>
      <c r="BA6" s="12">
        <v>1321.8691160199996</v>
      </c>
      <c r="BB6" s="12">
        <v>0</v>
      </c>
      <c r="BC6" s="157">
        <v>12.981054242583781</v>
      </c>
      <c r="BD6" s="12">
        <v>1376.8159945300001</v>
      </c>
      <c r="BE6" s="12">
        <v>0</v>
      </c>
      <c r="BF6" s="157">
        <v>13.072300991628664</v>
      </c>
      <c r="BG6" s="12">
        <v>5991.318676850001</v>
      </c>
      <c r="BH6" s="12">
        <v>0</v>
      </c>
      <c r="BI6" s="157">
        <v>54.466826172770446</v>
      </c>
      <c r="BJ6" s="12">
        <v>6380.689308969996</v>
      </c>
      <c r="BK6" s="12">
        <v>0</v>
      </c>
      <c r="BL6" s="157">
        <v>57.02331817502545</v>
      </c>
      <c r="BM6" s="12">
        <v>5743.2324841</v>
      </c>
      <c r="BN6" s="12">
        <v>0</v>
      </c>
      <c r="BO6" s="157">
        <v>52.1942832458336</v>
      </c>
      <c r="BP6" s="12">
        <v>6514.55413335</v>
      </c>
      <c r="BQ6" s="12">
        <v>0</v>
      </c>
      <c r="BR6" s="157">
        <v>53.95917566363858</v>
      </c>
      <c r="BS6" s="12">
        <v>6092.367942010001</v>
      </c>
      <c r="BT6" s="12">
        <v>0</v>
      </c>
      <c r="BU6" s="157">
        <v>51.15069445137711</v>
      </c>
      <c r="BV6" s="12">
        <v>5616.21967758</v>
      </c>
      <c r="BW6" s="12">
        <v>0</v>
      </c>
      <c r="BX6" s="157">
        <v>50.97052203376524</v>
      </c>
      <c r="BY6" s="12">
        <v>5640.90318037</v>
      </c>
      <c r="BZ6" s="12">
        <v>0</v>
      </c>
      <c r="CA6" s="157">
        <v>52.10573803383647</v>
      </c>
      <c r="CB6" s="12">
        <v>6743.055600910001</v>
      </c>
      <c r="CC6" s="12">
        <v>0</v>
      </c>
      <c r="CD6" s="157">
        <v>54.27618421457817</v>
      </c>
      <c r="CE6" s="12">
        <v>9255.18339953</v>
      </c>
      <c r="CF6" s="12">
        <v>0</v>
      </c>
      <c r="CG6" s="157">
        <v>53.73183141894658</v>
      </c>
      <c r="CH6" s="12">
        <v>9018.05403198</v>
      </c>
      <c r="CI6" s="12">
        <v>0</v>
      </c>
      <c r="CJ6" s="157">
        <v>51.87459593875771</v>
      </c>
      <c r="CK6" s="12">
        <v>6767.959209180003</v>
      </c>
      <c r="CL6" s="12">
        <v>0</v>
      </c>
      <c r="CM6" s="157">
        <v>43.02014313383745</v>
      </c>
      <c r="CN6" s="12">
        <v>6360.24682666</v>
      </c>
      <c r="CO6" s="12">
        <v>0</v>
      </c>
      <c r="CP6" s="157">
        <v>43.795872312834405</v>
      </c>
      <c r="CQ6" s="12">
        <v>5510.863943980004</v>
      </c>
      <c r="CR6" s="12">
        <v>0</v>
      </c>
      <c r="CS6" s="157">
        <v>41.24502816100757</v>
      </c>
      <c r="CT6" s="12">
        <v>5778.864188770003</v>
      </c>
      <c r="CU6" s="12">
        <v>0</v>
      </c>
      <c r="CV6" s="157">
        <v>44.899326330675535</v>
      </c>
      <c r="CW6" s="12">
        <v>4595.594551199998</v>
      </c>
      <c r="CX6" s="12">
        <v>0</v>
      </c>
      <c r="CY6" s="157">
        <v>39.464968385976235</v>
      </c>
    </row>
    <row r="7" spans="1:103" ht="12.75">
      <c r="A7" s="92" t="s">
        <v>211</v>
      </c>
      <c r="B7" s="10">
        <v>3162.779</v>
      </c>
      <c r="C7" s="10">
        <v>15.813</v>
      </c>
      <c r="D7" s="6">
        <v>46.383</v>
      </c>
      <c r="E7" s="10">
        <v>3274.169</v>
      </c>
      <c r="F7" s="10">
        <v>16.37</v>
      </c>
      <c r="G7" s="6">
        <v>45.458</v>
      </c>
      <c r="H7" s="10">
        <v>3315.726</v>
      </c>
      <c r="I7" s="10">
        <v>16.578</v>
      </c>
      <c r="J7" s="6">
        <v>41.843</v>
      </c>
      <c r="K7" s="10">
        <v>2743.885</v>
      </c>
      <c r="L7" s="10">
        <v>13.719</v>
      </c>
      <c r="M7" s="6">
        <v>36.092</v>
      </c>
      <c r="N7" s="10">
        <v>3302.501</v>
      </c>
      <c r="O7" s="10">
        <v>16.512</v>
      </c>
      <c r="P7" s="6">
        <v>40.83</v>
      </c>
      <c r="Q7" s="10">
        <v>2941.694</v>
      </c>
      <c r="R7" s="10">
        <v>14.708</v>
      </c>
      <c r="S7" s="6">
        <v>38.894</v>
      </c>
      <c r="T7" s="10">
        <v>3264.34</v>
      </c>
      <c r="U7" s="10">
        <v>16.321</v>
      </c>
      <c r="V7" s="6">
        <v>43.275</v>
      </c>
      <c r="W7" s="10">
        <v>3036.902</v>
      </c>
      <c r="X7" s="10">
        <v>15.184</v>
      </c>
      <c r="Y7" s="6">
        <v>41.518</v>
      </c>
      <c r="Z7" s="10">
        <v>3164.322</v>
      </c>
      <c r="AA7" s="10">
        <v>15.821</v>
      </c>
      <c r="AB7" s="6">
        <v>38.511</v>
      </c>
      <c r="AC7" s="10">
        <v>3593.341</v>
      </c>
      <c r="AD7" s="10">
        <v>17.966</v>
      </c>
      <c r="AE7" s="6">
        <v>40.786</v>
      </c>
      <c r="AF7" s="10">
        <v>3258.898</v>
      </c>
      <c r="AG7" s="10">
        <v>16.294</v>
      </c>
      <c r="AH7" s="6">
        <v>38.307</v>
      </c>
      <c r="AI7" s="12">
        <v>3243.8202178899996</v>
      </c>
      <c r="AJ7" s="12">
        <v>16.21910108945</v>
      </c>
      <c r="AK7" s="114">
        <v>40.587424506184114</v>
      </c>
      <c r="AL7" s="12">
        <v>3460</v>
      </c>
      <c r="AM7" s="12">
        <v>17</v>
      </c>
      <c r="AN7" s="114">
        <v>37.7</v>
      </c>
      <c r="AO7" s="12">
        <v>4971.3280027599985</v>
      </c>
      <c r="AP7" s="12">
        <v>24.856640013799993</v>
      </c>
      <c r="AQ7" s="157">
        <v>52.389482235191146</v>
      </c>
      <c r="AR7" s="12">
        <v>4375.274789849997</v>
      </c>
      <c r="AS7" s="12">
        <v>21.876373949249988</v>
      </c>
      <c r="AT7" s="157">
        <v>50.21711499531377</v>
      </c>
      <c r="AU7" s="12">
        <v>5059.880390780002</v>
      </c>
      <c r="AV7" s="12">
        <v>25.29940195390001</v>
      </c>
      <c r="AW7" s="157">
        <v>52.58240901556793</v>
      </c>
      <c r="AX7" s="12">
        <v>4567.253898089997</v>
      </c>
      <c r="AY7" s="12">
        <v>22.836269490449986</v>
      </c>
      <c r="AZ7" s="157">
        <v>47.111500214058196</v>
      </c>
      <c r="BA7" s="12">
        <v>5500.258011839999</v>
      </c>
      <c r="BB7" s="12">
        <v>27.501290059199995</v>
      </c>
      <c r="BC7" s="157">
        <v>54.013779983661244</v>
      </c>
      <c r="BD7" s="12">
        <v>5712.788579000002</v>
      </c>
      <c r="BE7" s="12">
        <v>28.56394289500001</v>
      </c>
      <c r="BF7" s="157">
        <v>54.24057543122869</v>
      </c>
      <c r="BG7" s="12">
        <v>1742.3289417700003</v>
      </c>
      <c r="BH7" s="12">
        <v>8.711644708850002</v>
      </c>
      <c r="BI7" s="157">
        <v>15.839439149490858</v>
      </c>
      <c r="BJ7" s="12">
        <v>1617.81753071</v>
      </c>
      <c r="BK7" s="12">
        <v>8.08908765355</v>
      </c>
      <c r="BL7" s="157">
        <v>14.458206525291912</v>
      </c>
      <c r="BM7" s="12">
        <v>2060.0774047600003</v>
      </c>
      <c r="BN7" s="12">
        <v>10.3003870238</v>
      </c>
      <c r="BO7" s="157">
        <v>18.721906847766228</v>
      </c>
      <c r="BP7" s="12">
        <v>1879.94877149</v>
      </c>
      <c r="BQ7" s="12">
        <v>9.399743857450002</v>
      </c>
      <c r="BR7" s="157">
        <v>15.571362816706905</v>
      </c>
      <c r="BS7" s="12">
        <v>2441.791544480001</v>
      </c>
      <c r="BT7" s="12">
        <v>12.208957722400006</v>
      </c>
      <c r="BU7" s="157">
        <v>20.500950434133795</v>
      </c>
      <c r="BV7" s="12">
        <v>2181.730727170001</v>
      </c>
      <c r="BW7" s="12">
        <v>10.908653635850005</v>
      </c>
      <c r="BX7" s="157">
        <v>19.800499354554884</v>
      </c>
      <c r="BY7" s="12">
        <v>2075.26468258</v>
      </c>
      <c r="BZ7" s="12">
        <v>10.376323412900003</v>
      </c>
      <c r="CA7" s="157">
        <v>19.16948304975048</v>
      </c>
      <c r="CB7" s="12">
        <v>2038.6340414000006</v>
      </c>
      <c r="CC7" s="12">
        <v>10.193170207000001</v>
      </c>
      <c r="CD7" s="157">
        <v>16.409367403437084</v>
      </c>
      <c r="CE7" s="12">
        <v>3685.7646840300004</v>
      </c>
      <c r="CF7" s="12">
        <v>18.428817210000002</v>
      </c>
      <c r="CG7" s="157">
        <v>21.39805102752085</v>
      </c>
      <c r="CH7" s="12">
        <v>3115.12358236</v>
      </c>
      <c r="CI7" s="12">
        <v>15.57561791</v>
      </c>
      <c r="CJ7" s="157">
        <v>17.919140488753595</v>
      </c>
      <c r="CK7" s="12">
        <v>3029.0606608399994</v>
      </c>
      <c r="CL7" s="12">
        <v>15.145303304200002</v>
      </c>
      <c r="CM7" s="157">
        <v>19.254049730923438</v>
      </c>
      <c r="CN7" s="12">
        <v>2573.7623155199985</v>
      </c>
      <c r="CO7" s="12">
        <v>12.868811577599999</v>
      </c>
      <c r="CP7" s="157">
        <v>17.72260869839424</v>
      </c>
      <c r="CQ7" s="12">
        <v>2400.82005825</v>
      </c>
      <c r="CR7" s="12">
        <v>12.004100291250003</v>
      </c>
      <c r="CS7" s="157">
        <v>17.968487685166554</v>
      </c>
      <c r="CT7" s="12">
        <v>1769.0862033199999</v>
      </c>
      <c r="CU7" s="12">
        <v>8.845431016599996</v>
      </c>
      <c r="CV7" s="157">
        <v>13.745050265122577</v>
      </c>
      <c r="CW7" s="12">
        <v>1536.7085036800004</v>
      </c>
      <c r="CX7" s="12">
        <v>7.683521490000004</v>
      </c>
      <c r="CY7" s="157">
        <v>13.19658465091447</v>
      </c>
    </row>
    <row r="8" spans="1:103" ht="12.75">
      <c r="A8" s="92" t="s">
        <v>38</v>
      </c>
      <c r="B8" s="10">
        <v>1743.178</v>
      </c>
      <c r="C8" s="10">
        <v>17.431</v>
      </c>
      <c r="D8" s="6">
        <v>25.564</v>
      </c>
      <c r="E8" s="10">
        <v>1908.751</v>
      </c>
      <c r="F8" s="10">
        <v>19.087</v>
      </c>
      <c r="G8" s="6">
        <v>26.5</v>
      </c>
      <c r="H8" s="10">
        <v>2123.063</v>
      </c>
      <c r="I8" s="10">
        <v>21.23</v>
      </c>
      <c r="J8" s="6">
        <v>26.792</v>
      </c>
      <c r="K8" s="10">
        <v>1889.07</v>
      </c>
      <c r="L8" s="10">
        <v>18.89</v>
      </c>
      <c r="M8" s="6">
        <v>24.848</v>
      </c>
      <c r="N8" s="10">
        <v>2063.28</v>
      </c>
      <c r="O8" s="10">
        <v>20.632</v>
      </c>
      <c r="P8" s="6">
        <v>25.509</v>
      </c>
      <c r="Q8" s="10">
        <v>2060.496</v>
      </c>
      <c r="R8" s="10">
        <v>20.604</v>
      </c>
      <c r="S8" s="6">
        <v>27.243</v>
      </c>
      <c r="T8" s="10">
        <v>1823.6</v>
      </c>
      <c r="U8" s="10">
        <v>18.236</v>
      </c>
      <c r="V8" s="6">
        <v>24.175</v>
      </c>
      <c r="W8" s="10">
        <v>1845.799</v>
      </c>
      <c r="X8" s="10">
        <v>18.457</v>
      </c>
      <c r="Y8" s="6">
        <v>25.234</v>
      </c>
      <c r="Z8" s="10">
        <v>2355.527</v>
      </c>
      <c r="AA8" s="10">
        <v>23.555</v>
      </c>
      <c r="AB8" s="6">
        <v>28.667</v>
      </c>
      <c r="AC8" s="10">
        <v>2342.186</v>
      </c>
      <c r="AD8" s="10">
        <v>23.421</v>
      </c>
      <c r="AE8" s="6">
        <v>26.585</v>
      </c>
      <c r="AF8" s="10">
        <v>2646.16</v>
      </c>
      <c r="AG8" s="10">
        <v>26.461</v>
      </c>
      <c r="AH8" s="6">
        <v>31.104</v>
      </c>
      <c r="AI8" s="12">
        <v>2015.5520240799995</v>
      </c>
      <c r="AJ8" s="12">
        <v>20.155520240799994</v>
      </c>
      <c r="AK8" s="114">
        <v>25.219050416069532</v>
      </c>
      <c r="AL8" s="12">
        <v>2464</v>
      </c>
      <c r="AM8" s="12">
        <v>25</v>
      </c>
      <c r="AN8" s="114">
        <v>26.8</v>
      </c>
      <c r="AO8" s="12">
        <v>1811.0612714999993</v>
      </c>
      <c r="AP8" s="12">
        <v>18.11061271499999</v>
      </c>
      <c r="AQ8" s="157">
        <v>19.085556667638063</v>
      </c>
      <c r="AR8" s="12">
        <v>1904.8923980200004</v>
      </c>
      <c r="AS8" s="12">
        <v>19.048923980200005</v>
      </c>
      <c r="AT8" s="157">
        <v>21.863358348824747</v>
      </c>
      <c r="AU8" s="12">
        <v>2138.8463259800005</v>
      </c>
      <c r="AV8" s="12">
        <v>21.388463259800005</v>
      </c>
      <c r="AW8" s="157">
        <v>22.22694681460407</v>
      </c>
      <c r="AX8" s="12">
        <v>1847.0375279699997</v>
      </c>
      <c r="AY8" s="12">
        <v>18.4703752797</v>
      </c>
      <c r="AZ8" s="157">
        <v>19.052303821060203</v>
      </c>
      <c r="BA8" s="12">
        <v>2107.7554539600005</v>
      </c>
      <c r="BB8" s="12">
        <v>21.07755453960001</v>
      </c>
      <c r="BC8" s="157">
        <v>20.698636155701365</v>
      </c>
      <c r="BD8" s="12">
        <v>2149.153874690001</v>
      </c>
      <c r="BE8" s="12">
        <v>21.491538746900012</v>
      </c>
      <c r="BF8" s="157">
        <v>20.4053311690813</v>
      </c>
      <c r="BG8" s="12">
        <v>2134.7567740900004</v>
      </c>
      <c r="BH8" s="12">
        <v>21.347567740900008</v>
      </c>
      <c r="BI8" s="157">
        <v>19.406984072600896</v>
      </c>
      <c r="BJ8" s="12">
        <v>2140.5490089700006</v>
      </c>
      <c r="BK8" s="12">
        <v>21.405490089700006</v>
      </c>
      <c r="BL8" s="157">
        <v>19.12978383638546</v>
      </c>
      <c r="BM8" s="12">
        <v>2389.3252758699996</v>
      </c>
      <c r="BN8" s="12">
        <v>23.893252758699994</v>
      </c>
      <c r="BO8" s="157">
        <v>21.714099256898</v>
      </c>
      <c r="BP8" s="12">
        <v>2789.5469866300004</v>
      </c>
      <c r="BQ8" s="12">
        <v>27.895469866300004</v>
      </c>
      <c r="BR8" s="157">
        <v>23.105442489605753</v>
      </c>
      <c r="BS8" s="12">
        <v>2546.600347519999</v>
      </c>
      <c r="BT8" s="12">
        <v>25.46600347519999</v>
      </c>
      <c r="BU8" s="157">
        <v>21.380910920949827</v>
      </c>
      <c r="BV8" s="12">
        <v>2405.91681504</v>
      </c>
      <c r="BW8" s="12">
        <v>24.0591681504</v>
      </c>
      <c r="BX8" s="157">
        <v>21.835120966144903</v>
      </c>
      <c r="BY8" s="12">
        <v>2449.9962716700006</v>
      </c>
      <c r="BZ8" s="12">
        <v>24.499962716700008</v>
      </c>
      <c r="CA8" s="157">
        <v>22.630926260134757</v>
      </c>
      <c r="CB8" s="12">
        <v>2878.4516859700007</v>
      </c>
      <c r="CC8" s="12">
        <v>28.78451685970001</v>
      </c>
      <c r="CD8" s="157">
        <v>23.16922523067834</v>
      </c>
      <c r="CE8" s="12">
        <v>2986.70732</v>
      </c>
      <c r="CF8" s="12">
        <v>29.86706445</v>
      </c>
      <c r="CG8" s="157">
        <v>17.33960822690162</v>
      </c>
      <c r="CH8" s="12">
        <v>4076.10710065</v>
      </c>
      <c r="CI8" s="12">
        <v>40.761071009999995</v>
      </c>
      <c r="CJ8" s="157">
        <v>23.447010641041246</v>
      </c>
      <c r="CK8" s="12">
        <v>4165.908277789999</v>
      </c>
      <c r="CL8" s="12">
        <v>41.659082777899975</v>
      </c>
      <c r="CM8" s="157">
        <v>26.480356168499696</v>
      </c>
      <c r="CN8" s="12">
        <v>3413.7516250799968</v>
      </c>
      <c r="CO8" s="12">
        <v>34.1375162508</v>
      </c>
      <c r="CP8" s="157">
        <v>23.506671101669614</v>
      </c>
      <c r="CQ8" s="12">
        <v>3148.8492158</v>
      </c>
      <c r="CR8" s="12">
        <v>31.48849215799999</v>
      </c>
      <c r="CS8" s="157">
        <v>23.566971694576253</v>
      </c>
      <c r="CT8" s="12">
        <v>3302.679001640003</v>
      </c>
      <c r="CU8" s="12">
        <v>33.02679001639999</v>
      </c>
      <c r="CV8" s="157">
        <v>25.660416548336713</v>
      </c>
      <c r="CW8" s="12">
        <v>3371.6388540700013</v>
      </c>
      <c r="CX8" s="12">
        <v>33.71635387000001</v>
      </c>
      <c r="CY8" s="157">
        <v>28.954168889867972</v>
      </c>
    </row>
    <row r="9" spans="1:103" ht="12.75">
      <c r="A9" s="92" t="s">
        <v>212</v>
      </c>
      <c r="B9" s="10">
        <v>726.765</v>
      </c>
      <c r="C9" s="10">
        <v>21.802</v>
      </c>
      <c r="D9" s="6">
        <v>10.658</v>
      </c>
      <c r="E9" s="10">
        <v>820.998</v>
      </c>
      <c r="F9" s="10">
        <v>24.629</v>
      </c>
      <c r="G9" s="6">
        <v>11.398</v>
      </c>
      <c r="H9" s="10">
        <v>673.8</v>
      </c>
      <c r="I9" s="10">
        <v>20.214</v>
      </c>
      <c r="J9" s="6">
        <v>8.503</v>
      </c>
      <c r="K9" s="10">
        <v>774.605</v>
      </c>
      <c r="L9" s="10">
        <v>23.238</v>
      </c>
      <c r="M9" s="6">
        <v>10.188</v>
      </c>
      <c r="N9" s="10">
        <v>720.146</v>
      </c>
      <c r="O9" s="10">
        <v>21.604</v>
      </c>
      <c r="P9" s="6">
        <v>8.903</v>
      </c>
      <c r="Q9" s="10">
        <v>867.935</v>
      </c>
      <c r="R9" s="10">
        <v>26.038</v>
      </c>
      <c r="S9" s="6">
        <v>11.475</v>
      </c>
      <c r="T9" s="10">
        <v>912.243</v>
      </c>
      <c r="U9" s="10">
        <v>27.367</v>
      </c>
      <c r="V9" s="6">
        <v>12.093</v>
      </c>
      <c r="W9" s="10">
        <v>1061.463</v>
      </c>
      <c r="X9" s="10">
        <v>31.843</v>
      </c>
      <c r="Y9" s="6">
        <v>14.511</v>
      </c>
      <c r="Z9" s="10">
        <v>1367.839</v>
      </c>
      <c r="AA9" s="10">
        <v>41.035</v>
      </c>
      <c r="AB9" s="6">
        <v>16.647</v>
      </c>
      <c r="AC9" s="10">
        <v>1301.994</v>
      </c>
      <c r="AD9" s="10">
        <v>39.059</v>
      </c>
      <c r="AE9" s="6">
        <v>14.778</v>
      </c>
      <c r="AF9" s="10">
        <v>1340.56</v>
      </c>
      <c r="AG9" s="10">
        <v>40.216</v>
      </c>
      <c r="AH9" s="6">
        <v>15.757</v>
      </c>
      <c r="AI9" s="12">
        <v>1304.70199436</v>
      </c>
      <c r="AJ9" s="12">
        <v>39.1410598308</v>
      </c>
      <c r="AK9" s="114">
        <v>16.324731379101994</v>
      </c>
      <c r="AL9" s="12">
        <v>1383</v>
      </c>
      <c r="AM9" s="12">
        <v>41</v>
      </c>
      <c r="AN9" s="114">
        <v>15.1</v>
      </c>
      <c r="AO9" s="12">
        <v>1274.7661080500002</v>
      </c>
      <c r="AP9" s="12">
        <v>38.242983241500006</v>
      </c>
      <c r="AQ9" s="157">
        <v>13.433902638214917</v>
      </c>
      <c r="AR9" s="12">
        <v>1048.2113408800003</v>
      </c>
      <c r="AS9" s="12">
        <v>31.44634022640001</v>
      </c>
      <c r="AT9" s="157">
        <v>12.030821370688738</v>
      </c>
      <c r="AU9" s="12">
        <v>905.83431571</v>
      </c>
      <c r="AV9" s="12">
        <v>27.1750294713</v>
      </c>
      <c r="AW9" s="157">
        <v>9.413453838907406</v>
      </c>
      <c r="AX9" s="12">
        <v>1213.6845078300005</v>
      </c>
      <c r="AY9" s="12">
        <v>36.41053523490001</v>
      </c>
      <c r="AZ9" s="157">
        <v>12.519229109278104</v>
      </c>
      <c r="BA9" s="12">
        <v>1063.3681800499996</v>
      </c>
      <c r="BB9" s="12">
        <v>31.90104540149999</v>
      </c>
      <c r="BC9" s="157">
        <v>10.442516477446619</v>
      </c>
      <c r="BD9" s="12">
        <v>1033.4805798300001</v>
      </c>
      <c r="BE9" s="12">
        <v>31.004417394900003</v>
      </c>
      <c r="BF9" s="157">
        <v>9.81247259053853</v>
      </c>
      <c r="BG9" s="12">
        <v>941.2700279500002</v>
      </c>
      <c r="BH9" s="12">
        <v>28.238100838500003</v>
      </c>
      <c r="BI9" s="157">
        <v>8.557046246277476</v>
      </c>
      <c r="BJ9" s="12">
        <v>912.5186608200002</v>
      </c>
      <c r="BK9" s="12">
        <v>27.375559824600003</v>
      </c>
      <c r="BL9" s="157">
        <v>8.155050248793062</v>
      </c>
      <c r="BM9" s="12">
        <v>686.25036733</v>
      </c>
      <c r="BN9" s="12">
        <v>20.587511019900003</v>
      </c>
      <c r="BO9" s="157">
        <v>6.236617819170928</v>
      </c>
      <c r="BP9" s="12">
        <v>661.6304207700006</v>
      </c>
      <c r="BQ9" s="12">
        <v>19.848912623100016</v>
      </c>
      <c r="BR9" s="157">
        <v>5.480195784385464</v>
      </c>
      <c r="BS9" s="12">
        <v>603.11731262</v>
      </c>
      <c r="BT9" s="12">
        <v>18.0935193786</v>
      </c>
      <c r="BU9" s="157">
        <v>5.063691108252941</v>
      </c>
      <c r="BV9" s="12">
        <v>637.9079827699999</v>
      </c>
      <c r="BW9" s="12">
        <v>19.137239483099993</v>
      </c>
      <c r="BX9" s="157">
        <v>5.789393000614134</v>
      </c>
      <c r="BY9" s="12">
        <v>501.8913254199998</v>
      </c>
      <c r="BZ9" s="12">
        <v>15.056739762599996</v>
      </c>
      <c r="CA9" s="157">
        <v>4.636033820753178</v>
      </c>
      <c r="CB9" s="12">
        <v>597.0893151700002</v>
      </c>
      <c r="CC9" s="12">
        <v>17.912679455100005</v>
      </c>
      <c r="CD9" s="157">
        <v>4.806089639591539</v>
      </c>
      <c r="CE9" s="12">
        <v>811.7381755</v>
      </c>
      <c r="CF9" s="12">
        <v>24.3521404</v>
      </c>
      <c r="CG9" s="157">
        <v>4.712621773060077</v>
      </c>
      <c r="CH9" s="12">
        <v>791.21482396</v>
      </c>
      <c r="CI9" s="12">
        <v>23.736444719999998</v>
      </c>
      <c r="CJ9" s="157">
        <v>4.551308868646102</v>
      </c>
      <c r="CK9" s="12">
        <v>1328.8291869300012</v>
      </c>
      <c r="CL9" s="12">
        <v>39.86487560790002</v>
      </c>
      <c r="CM9" s="157">
        <v>8.446626236252937</v>
      </c>
      <c r="CN9" s="12">
        <v>1636.9040939200013</v>
      </c>
      <c r="CO9" s="12">
        <v>49.10712281760004</v>
      </c>
      <c r="CP9" s="157">
        <v>11.271518958223064</v>
      </c>
      <c r="CQ9" s="12">
        <v>1739.0850614</v>
      </c>
      <c r="CR9" s="12">
        <v>52.17255184199997</v>
      </c>
      <c r="CS9" s="157">
        <v>13.015856145420898</v>
      </c>
      <c r="CT9" s="12">
        <v>1481.8717657000004</v>
      </c>
      <c r="CU9" s="12">
        <v>44.45615297099997</v>
      </c>
      <c r="CV9" s="157">
        <v>11.513515773164462</v>
      </c>
      <c r="CW9" s="12">
        <v>1578.4030987799995</v>
      </c>
      <c r="CX9" s="12">
        <v>47.35207620999998</v>
      </c>
      <c r="CY9" s="157">
        <v>13.554639709765967</v>
      </c>
    </row>
    <row r="10" spans="1:103" ht="12.75">
      <c r="A10" s="92" t="s">
        <v>35</v>
      </c>
      <c r="B10" s="10">
        <v>123.785</v>
      </c>
      <c r="C10" s="10">
        <v>12.378</v>
      </c>
      <c r="D10" s="6">
        <v>1.815</v>
      </c>
      <c r="E10" s="10">
        <v>159.331</v>
      </c>
      <c r="F10" s="10">
        <v>15.933</v>
      </c>
      <c r="G10" s="6">
        <v>2.212</v>
      </c>
      <c r="H10" s="10">
        <v>278.76</v>
      </c>
      <c r="I10" s="10">
        <v>27.876</v>
      </c>
      <c r="J10" s="6">
        <v>3.517</v>
      </c>
      <c r="K10" s="10">
        <v>244.481</v>
      </c>
      <c r="L10" s="10">
        <v>24.448</v>
      </c>
      <c r="M10" s="6">
        <v>3.215</v>
      </c>
      <c r="N10" s="10">
        <v>208.173</v>
      </c>
      <c r="O10" s="10">
        <v>20.817</v>
      </c>
      <c r="P10" s="6">
        <v>2.573</v>
      </c>
      <c r="Q10" s="10">
        <v>243.747</v>
      </c>
      <c r="R10" s="10">
        <v>24.374</v>
      </c>
      <c r="S10" s="6">
        <v>3.222</v>
      </c>
      <c r="T10" s="10">
        <v>275.764</v>
      </c>
      <c r="U10" s="10">
        <v>27.576</v>
      </c>
      <c r="V10" s="6">
        <v>3.655</v>
      </c>
      <c r="W10" s="10">
        <v>202.477</v>
      </c>
      <c r="X10" s="10">
        <v>20.247</v>
      </c>
      <c r="Y10" s="6">
        <v>2.768</v>
      </c>
      <c r="Z10" s="10">
        <v>159.758</v>
      </c>
      <c r="AA10" s="10">
        <v>15.975</v>
      </c>
      <c r="AB10" s="6">
        <v>1.944</v>
      </c>
      <c r="AC10" s="10">
        <v>143.392</v>
      </c>
      <c r="AD10" s="10">
        <v>14.339</v>
      </c>
      <c r="AE10" s="6">
        <v>1.627</v>
      </c>
      <c r="AF10" s="10">
        <v>119.195</v>
      </c>
      <c r="AG10" s="10">
        <v>11.919</v>
      </c>
      <c r="AH10" s="6">
        <v>1.401</v>
      </c>
      <c r="AI10" s="12">
        <v>137.72251652999998</v>
      </c>
      <c r="AJ10" s="12">
        <v>13.772251652999998</v>
      </c>
      <c r="AK10" s="114">
        <v>1.7232157971131496</v>
      </c>
      <c r="AL10" s="12">
        <v>186</v>
      </c>
      <c r="AM10" s="12">
        <v>19</v>
      </c>
      <c r="AN10" s="114">
        <v>2</v>
      </c>
      <c r="AO10" s="12">
        <v>159.6249766</v>
      </c>
      <c r="AP10" s="12">
        <v>15.96249766</v>
      </c>
      <c r="AQ10" s="157">
        <v>1.6821802687804317</v>
      </c>
      <c r="AR10" s="12">
        <v>162.32127907</v>
      </c>
      <c r="AS10" s="12">
        <v>16.232127907</v>
      </c>
      <c r="AT10" s="157">
        <v>1.8630387184262016</v>
      </c>
      <c r="AU10" s="12">
        <v>131.90690494999996</v>
      </c>
      <c r="AV10" s="12">
        <v>13.190690494999995</v>
      </c>
      <c r="AW10" s="157">
        <v>1.3707799972301973</v>
      </c>
      <c r="AX10" s="12">
        <v>100.37540469</v>
      </c>
      <c r="AY10" s="12">
        <v>10.037540469</v>
      </c>
      <c r="AZ10" s="157">
        <v>1.0353783706915634</v>
      </c>
      <c r="BA10" s="12">
        <v>101.91576563000002</v>
      </c>
      <c r="BB10" s="12">
        <v>10.191576563000003</v>
      </c>
      <c r="BC10" s="157">
        <v>1.0008359116527463</v>
      </c>
      <c r="BD10" s="12">
        <v>175.86757953999998</v>
      </c>
      <c r="BE10" s="12">
        <v>17.586757954</v>
      </c>
      <c r="BF10" s="157">
        <v>1.6697902577757864</v>
      </c>
      <c r="BG10" s="12">
        <v>118.57538419999997</v>
      </c>
      <c r="BH10" s="12">
        <v>11.857538419999997</v>
      </c>
      <c r="BI10" s="157">
        <v>1.0779638319934024</v>
      </c>
      <c r="BJ10" s="12">
        <v>74.60432950000002</v>
      </c>
      <c r="BK10" s="12">
        <v>7.460432950000002</v>
      </c>
      <c r="BL10" s="157">
        <v>0.6667283442765952</v>
      </c>
      <c r="BM10" s="12">
        <v>62.33080961999999</v>
      </c>
      <c r="BN10" s="12">
        <v>6.233080961999999</v>
      </c>
      <c r="BO10" s="157">
        <v>0.5664600799732772</v>
      </c>
      <c r="BP10" s="12">
        <v>106.82032077</v>
      </c>
      <c r="BQ10" s="12">
        <v>10.682032076999999</v>
      </c>
      <c r="BR10" s="157">
        <v>0.8847783493527658</v>
      </c>
      <c r="BS10" s="12">
        <v>106.46264767000001</v>
      </c>
      <c r="BT10" s="12">
        <v>10.646264767000003</v>
      </c>
      <c r="BU10" s="157">
        <v>0.8938459418877704</v>
      </c>
      <c r="BV10" s="12">
        <v>63.81696951</v>
      </c>
      <c r="BW10" s="12">
        <v>6.381696951</v>
      </c>
      <c r="BX10" s="157">
        <v>0.579176819511303</v>
      </c>
      <c r="BY10" s="12">
        <v>55.36296864999999</v>
      </c>
      <c r="BZ10" s="12">
        <v>5.536296865</v>
      </c>
      <c r="CA10" s="157">
        <v>0.5113947623300964</v>
      </c>
      <c r="CB10" s="12">
        <v>65.08817173</v>
      </c>
      <c r="CC10" s="12">
        <v>6.508817173000001</v>
      </c>
      <c r="CD10" s="157">
        <v>0.5239075291816996</v>
      </c>
      <c r="CE10" s="12">
        <v>103.60907608</v>
      </c>
      <c r="CF10" s="12">
        <v>10.36090641</v>
      </c>
      <c r="CG10" s="157">
        <v>0.6015121655704931</v>
      </c>
      <c r="CH10" s="12">
        <v>102.3818145</v>
      </c>
      <c r="CI10" s="12">
        <v>10.238181449999999</v>
      </c>
      <c r="CJ10" s="157">
        <v>0.5889314080211007</v>
      </c>
      <c r="CK10" s="12">
        <v>194.7867647699999</v>
      </c>
      <c r="CL10" s="12">
        <v>19.478676477000004</v>
      </c>
      <c r="CM10" s="157">
        <v>1.2381508578858296</v>
      </c>
      <c r="CN10" s="12">
        <v>275.0998919100001</v>
      </c>
      <c r="CO10" s="12">
        <v>27.509989191000013</v>
      </c>
      <c r="CP10" s="157">
        <v>1.8943038010510491</v>
      </c>
      <c r="CQ10" s="12">
        <v>278.78125887000004</v>
      </c>
      <c r="CR10" s="12">
        <v>27.878125887</v>
      </c>
      <c r="CS10" s="157">
        <v>2.08648607364276</v>
      </c>
      <c r="CT10" s="12">
        <v>254.0159344300001</v>
      </c>
      <c r="CU10" s="12">
        <v>25.401593443000007</v>
      </c>
      <c r="CV10" s="157">
        <v>1.9735961878681165</v>
      </c>
      <c r="CW10" s="12">
        <v>248.58108617000008</v>
      </c>
      <c r="CX10" s="12">
        <v>24.85810539</v>
      </c>
      <c r="CY10" s="157">
        <v>2.1347063144395633</v>
      </c>
    </row>
    <row r="11" spans="1:103" ht="12.75">
      <c r="A11" s="92" t="s">
        <v>213</v>
      </c>
      <c r="B11" s="10">
        <v>25.544</v>
      </c>
      <c r="C11" s="10">
        <v>7.663</v>
      </c>
      <c r="D11" s="6">
        <v>0.374</v>
      </c>
      <c r="E11" s="10">
        <v>22.241</v>
      </c>
      <c r="F11" s="10">
        <v>6.672</v>
      </c>
      <c r="G11" s="6">
        <v>0.308</v>
      </c>
      <c r="H11" s="10">
        <v>326.393</v>
      </c>
      <c r="I11" s="10">
        <v>97.918</v>
      </c>
      <c r="J11" s="6">
        <v>4.118</v>
      </c>
      <c r="K11" s="10">
        <v>289.096</v>
      </c>
      <c r="L11" s="10">
        <v>86.728</v>
      </c>
      <c r="M11" s="6">
        <v>3.802</v>
      </c>
      <c r="N11" s="10">
        <v>201.347</v>
      </c>
      <c r="O11" s="10">
        <v>60.404</v>
      </c>
      <c r="P11" s="6">
        <v>2.489</v>
      </c>
      <c r="Q11" s="10">
        <v>50.867</v>
      </c>
      <c r="R11" s="10">
        <v>15.26</v>
      </c>
      <c r="S11" s="6">
        <v>0.672</v>
      </c>
      <c r="T11" s="10">
        <v>36.377</v>
      </c>
      <c r="U11" s="10">
        <v>10.913</v>
      </c>
      <c r="V11" s="6">
        <v>0.482</v>
      </c>
      <c r="W11" s="10">
        <v>2.971</v>
      </c>
      <c r="X11" s="10">
        <v>0.891</v>
      </c>
      <c r="Y11" s="6">
        <v>0.04</v>
      </c>
      <c r="Z11" s="10">
        <v>1.977</v>
      </c>
      <c r="AA11" s="10">
        <v>0.593</v>
      </c>
      <c r="AB11" s="6">
        <v>0.024</v>
      </c>
      <c r="AC11" s="10">
        <v>3.043</v>
      </c>
      <c r="AD11" s="10">
        <v>0.913</v>
      </c>
      <c r="AE11" s="6">
        <v>0.034</v>
      </c>
      <c r="AF11" s="10">
        <v>20.937</v>
      </c>
      <c r="AG11" s="10">
        <v>6.281</v>
      </c>
      <c r="AH11" s="6">
        <v>0.246</v>
      </c>
      <c r="AI11" s="12">
        <v>5.129820349999999</v>
      </c>
      <c r="AJ11" s="12">
        <v>1.5389461050000002</v>
      </c>
      <c r="AK11" s="114">
        <v>0.06418549185852951</v>
      </c>
      <c r="AL11" s="12">
        <v>10</v>
      </c>
      <c r="AM11" s="12">
        <v>3</v>
      </c>
      <c r="AN11" s="114">
        <v>0.1</v>
      </c>
      <c r="AO11" s="12">
        <v>4.34651472</v>
      </c>
      <c r="AP11" s="12">
        <v>1.3039544160000003</v>
      </c>
      <c r="AQ11" s="157">
        <v>0.045804995281344366</v>
      </c>
      <c r="AR11" s="12">
        <v>14.58129989</v>
      </c>
      <c r="AS11" s="12">
        <v>4.374389967</v>
      </c>
      <c r="AT11" s="157">
        <v>0.16735653153853453</v>
      </c>
      <c r="AU11" s="12">
        <v>7.43249067</v>
      </c>
      <c r="AV11" s="12">
        <v>2.229747201</v>
      </c>
      <c r="AW11" s="157">
        <v>0.077238636930326</v>
      </c>
      <c r="AX11" s="12">
        <v>7.4234624700000005</v>
      </c>
      <c r="AY11" s="12">
        <v>2.227038741</v>
      </c>
      <c r="AZ11" s="157">
        <v>0.07657346439415456</v>
      </c>
      <c r="BA11" s="12">
        <v>15.424484769999998</v>
      </c>
      <c r="BB11" s="12">
        <v>4.627345430999999</v>
      </c>
      <c r="BC11" s="157">
        <v>0.15147193548642374</v>
      </c>
      <c r="BD11" s="12">
        <v>10.28009495</v>
      </c>
      <c r="BE11" s="12">
        <v>3.084028485</v>
      </c>
      <c r="BF11" s="157">
        <v>0.09760526892687377</v>
      </c>
      <c r="BG11" s="12">
        <v>7.73576402</v>
      </c>
      <c r="BH11" s="12">
        <v>2.320729206</v>
      </c>
      <c r="BI11" s="157">
        <v>0.07032550543821801</v>
      </c>
      <c r="BJ11" s="12">
        <v>4.73330845</v>
      </c>
      <c r="BK11" s="12">
        <v>1.4199925349999998</v>
      </c>
      <c r="BL11" s="157">
        <v>0.042300908365095834</v>
      </c>
      <c r="BM11" s="12">
        <v>4.8499647900000005</v>
      </c>
      <c r="BN11" s="12">
        <v>1.454989437</v>
      </c>
      <c r="BO11" s="157">
        <v>0.04407629965918898</v>
      </c>
      <c r="BP11" s="12">
        <v>7.259659879999999</v>
      </c>
      <c r="BQ11" s="12">
        <v>2.1778979639999996</v>
      </c>
      <c r="BR11" s="157">
        <v>0.06013078634465982</v>
      </c>
      <c r="BS11" s="12">
        <v>6.668410979999999</v>
      </c>
      <c r="BT11" s="12">
        <v>2.0005232939999997</v>
      </c>
      <c r="BU11" s="157">
        <v>0.05598707362406187</v>
      </c>
      <c r="BV11" s="12">
        <v>6.471626119999998</v>
      </c>
      <c r="BW11" s="12">
        <v>1.9414878359999994</v>
      </c>
      <c r="BX11" s="157">
        <v>0.05873384245644154</v>
      </c>
      <c r="BY11" s="12">
        <v>5.554463740000001</v>
      </c>
      <c r="BZ11" s="12">
        <v>1.6663391220000001</v>
      </c>
      <c r="CA11" s="157">
        <v>0.05130728596123501</v>
      </c>
      <c r="CB11" s="12">
        <v>25.563384080000006</v>
      </c>
      <c r="CC11" s="12">
        <v>7.669015224000002</v>
      </c>
      <c r="CD11" s="157">
        <v>0.20576471937838522</v>
      </c>
      <c r="CE11" s="12">
        <v>231.73482130000002</v>
      </c>
      <c r="CF11" s="12">
        <v>69.52044897</v>
      </c>
      <c r="CG11" s="157">
        <v>1.3453581430513444</v>
      </c>
      <c r="CH11" s="12">
        <v>27.39089433</v>
      </c>
      <c r="CI11" s="12">
        <v>8.2172683</v>
      </c>
      <c r="CJ11" s="157">
        <v>0.1575607742791478</v>
      </c>
      <c r="CK11" s="12">
        <v>14.264926690000001</v>
      </c>
      <c r="CL11" s="12">
        <v>4.279478007000002</v>
      </c>
      <c r="CM11" s="157">
        <v>0.09067418538295988</v>
      </c>
      <c r="CN11" s="12">
        <v>32.44459369</v>
      </c>
      <c r="CO11" s="12">
        <v>9.733378106999998</v>
      </c>
      <c r="CP11" s="157">
        <v>0.22340945583006885</v>
      </c>
      <c r="CQ11" s="12">
        <v>48.043119620000006</v>
      </c>
      <c r="CR11" s="12">
        <v>14.412935886</v>
      </c>
      <c r="CS11" s="157">
        <v>0.3595697229713254</v>
      </c>
      <c r="CT11" s="12">
        <v>61.13769807</v>
      </c>
      <c r="CU11" s="12">
        <v>18.341309421000002</v>
      </c>
      <c r="CV11" s="157">
        <v>0.47501401089952033</v>
      </c>
      <c r="CW11" s="12">
        <v>35.61163109</v>
      </c>
      <c r="CX11" s="12">
        <v>10.683488809999995</v>
      </c>
      <c r="CY11" s="157">
        <v>0.3058172080852778</v>
      </c>
    </row>
    <row r="12" spans="1:103" ht="12.75">
      <c r="A12" s="92" t="s">
        <v>214</v>
      </c>
      <c r="B12" s="10">
        <v>20.258</v>
      </c>
      <c r="C12" s="10">
        <v>10.129</v>
      </c>
      <c r="D12" s="6">
        <v>0.297</v>
      </c>
      <c r="E12" s="10">
        <v>11.162</v>
      </c>
      <c r="F12" s="10">
        <v>5.581</v>
      </c>
      <c r="G12" s="6">
        <v>0.154</v>
      </c>
      <c r="H12" s="10">
        <v>10.54</v>
      </c>
      <c r="I12" s="10">
        <v>5.27</v>
      </c>
      <c r="J12" s="6">
        <v>0.133</v>
      </c>
      <c r="K12" s="10">
        <v>24.087</v>
      </c>
      <c r="L12" s="10">
        <v>12.043</v>
      </c>
      <c r="M12" s="6">
        <v>0.316</v>
      </c>
      <c r="N12" s="10">
        <v>14.14</v>
      </c>
      <c r="O12" s="10">
        <v>7.07</v>
      </c>
      <c r="P12" s="6">
        <v>0.174</v>
      </c>
      <c r="Q12" s="10">
        <v>9.406</v>
      </c>
      <c r="R12" s="10">
        <v>4.703</v>
      </c>
      <c r="S12" s="6">
        <v>0.124</v>
      </c>
      <c r="T12" s="10">
        <v>4.723</v>
      </c>
      <c r="U12" s="10">
        <v>2.361</v>
      </c>
      <c r="V12" s="6">
        <v>0.062</v>
      </c>
      <c r="W12" s="10">
        <v>1.672</v>
      </c>
      <c r="X12" s="10">
        <v>0.836</v>
      </c>
      <c r="Y12" s="6">
        <v>0.022</v>
      </c>
      <c r="Z12" s="10">
        <v>14.192</v>
      </c>
      <c r="AA12" s="10">
        <v>7.096</v>
      </c>
      <c r="AB12" s="6">
        <v>0.172</v>
      </c>
      <c r="AC12" s="10">
        <v>1.004</v>
      </c>
      <c r="AD12" s="10">
        <v>0.502</v>
      </c>
      <c r="AE12" s="6">
        <v>0.011</v>
      </c>
      <c r="AF12" s="10">
        <v>2.345</v>
      </c>
      <c r="AG12" s="10">
        <v>1.172</v>
      </c>
      <c r="AH12" s="6">
        <v>0.027</v>
      </c>
      <c r="AI12" s="12">
        <v>13.924860220000001</v>
      </c>
      <c r="AJ12" s="12">
        <v>6.962430110000001</v>
      </c>
      <c r="AK12" s="114">
        <v>0.17423105319506388</v>
      </c>
      <c r="AL12" s="12">
        <v>31</v>
      </c>
      <c r="AM12" s="12">
        <v>15</v>
      </c>
      <c r="AN12" s="114">
        <v>0.3</v>
      </c>
      <c r="AO12" s="12">
        <v>13.009257580000002</v>
      </c>
      <c r="AP12" s="12">
        <v>6.504628790000001</v>
      </c>
      <c r="AQ12" s="157">
        <v>0.13709581594737896</v>
      </c>
      <c r="AR12" s="12">
        <v>11.191492479999999</v>
      </c>
      <c r="AS12" s="12">
        <v>5.5957462399999995</v>
      </c>
      <c r="AT12" s="157">
        <v>0.12845009555539647</v>
      </c>
      <c r="AU12" s="12">
        <v>7.845619640000001</v>
      </c>
      <c r="AV12" s="12">
        <v>3.92280982</v>
      </c>
      <c r="AW12" s="157">
        <v>0.08153188396365588</v>
      </c>
      <c r="AX12" s="12">
        <v>6.42047585</v>
      </c>
      <c r="AY12" s="12">
        <v>3.210237925</v>
      </c>
      <c r="AZ12" s="157">
        <v>0.06622759674213106</v>
      </c>
      <c r="BA12" s="12">
        <v>9.53661712</v>
      </c>
      <c r="BB12" s="12">
        <v>4.7683085599999995</v>
      </c>
      <c r="BC12" s="157">
        <v>0.09365174102728649</v>
      </c>
      <c r="BD12" s="12">
        <v>23.79248903</v>
      </c>
      <c r="BE12" s="12">
        <v>11.896244515</v>
      </c>
      <c r="BF12" s="157">
        <v>0.22589988725861365</v>
      </c>
      <c r="BG12" s="12">
        <v>10.94154681</v>
      </c>
      <c r="BH12" s="12">
        <v>5.470773405</v>
      </c>
      <c r="BI12" s="157">
        <v>0.0994691419877583</v>
      </c>
      <c r="BJ12" s="12">
        <v>3.24240633</v>
      </c>
      <c r="BK12" s="12">
        <v>1.6212031649999998</v>
      </c>
      <c r="BL12" s="157">
        <v>0.028976926920479203</v>
      </c>
      <c r="BM12" s="12">
        <v>6.8771876899999995</v>
      </c>
      <c r="BN12" s="12">
        <v>3.4385938449999998</v>
      </c>
      <c r="BO12" s="157">
        <v>0.062499625989434364</v>
      </c>
      <c r="BP12" s="12">
        <v>9.43400464</v>
      </c>
      <c r="BQ12" s="12">
        <v>4.717002320000001</v>
      </c>
      <c r="BR12" s="157">
        <v>0.07814059153724008</v>
      </c>
      <c r="BS12" s="12">
        <v>2.10090405</v>
      </c>
      <c r="BT12" s="12">
        <v>1.050452025</v>
      </c>
      <c r="BU12" s="157">
        <v>0.017638905292013025</v>
      </c>
      <c r="BV12" s="12">
        <v>10.081104120000001</v>
      </c>
      <c r="BW12" s="12">
        <v>5.04055206</v>
      </c>
      <c r="BX12" s="157">
        <v>0.09149199446816374</v>
      </c>
      <c r="BY12" s="12">
        <v>39.62401284999999</v>
      </c>
      <c r="BZ12" s="12">
        <v>19.812006424999996</v>
      </c>
      <c r="CA12" s="157">
        <v>0.3660120316541305</v>
      </c>
      <c r="CB12" s="12">
        <v>28.33126402</v>
      </c>
      <c r="CC12" s="12">
        <v>14.16563201</v>
      </c>
      <c r="CD12" s="157">
        <v>0.22804393082178506</v>
      </c>
      <c r="CE12" s="12">
        <v>39.96569854</v>
      </c>
      <c r="CF12" s="12">
        <v>19.98284921</v>
      </c>
      <c r="CG12" s="157">
        <v>0.23202459462886177</v>
      </c>
      <c r="CH12" s="12">
        <v>90.63584301</v>
      </c>
      <c r="CI12" s="12">
        <v>45.31792151</v>
      </c>
      <c r="CJ12" s="157">
        <v>0.521364999260281</v>
      </c>
      <c r="CK12" s="12">
        <v>36.21277775</v>
      </c>
      <c r="CL12" s="12">
        <v>18.106388875</v>
      </c>
      <c r="CM12" s="157">
        <v>0.23018443727700816</v>
      </c>
      <c r="CN12" s="12">
        <v>26.836688360000004</v>
      </c>
      <c r="CO12" s="12">
        <v>13.418344180000002</v>
      </c>
      <c r="CP12" s="157">
        <v>0.18479411393081138</v>
      </c>
      <c r="CQ12" s="12">
        <v>27.185075660000003</v>
      </c>
      <c r="CR12" s="12">
        <v>13.592537830000001</v>
      </c>
      <c r="CS12" s="157">
        <v>0.20346160285460496</v>
      </c>
      <c r="CT12" s="12">
        <v>14.764504489999998</v>
      </c>
      <c r="CU12" s="12">
        <v>7.382252244999999</v>
      </c>
      <c r="CV12" s="157">
        <v>0.1147139443933414</v>
      </c>
      <c r="CW12" s="12">
        <v>29.892446579999998</v>
      </c>
      <c r="CX12" s="12">
        <v>14.94622301</v>
      </c>
      <c r="CY12" s="157">
        <v>0.256703337536846</v>
      </c>
    </row>
    <row r="13" spans="1:103" ht="12.75">
      <c r="A13" s="92" t="s">
        <v>215</v>
      </c>
      <c r="B13" s="10">
        <v>0.903</v>
      </c>
      <c r="C13" s="10">
        <v>0.632</v>
      </c>
      <c r="D13" s="6">
        <v>0.013</v>
      </c>
      <c r="E13" s="10">
        <v>13.148</v>
      </c>
      <c r="F13" s="10">
        <v>9.203</v>
      </c>
      <c r="G13" s="6">
        <v>0.182</v>
      </c>
      <c r="H13" s="10">
        <v>5.965</v>
      </c>
      <c r="I13" s="10">
        <v>4.175</v>
      </c>
      <c r="J13" s="6">
        <v>0.075</v>
      </c>
      <c r="K13" s="10">
        <v>4.532</v>
      </c>
      <c r="L13" s="10">
        <v>3.172</v>
      </c>
      <c r="M13" s="6">
        <v>0.059</v>
      </c>
      <c r="N13" s="10">
        <v>3.709</v>
      </c>
      <c r="O13" s="10">
        <v>2.596</v>
      </c>
      <c r="P13" s="6">
        <v>0.045</v>
      </c>
      <c r="Q13" s="10">
        <v>5.264</v>
      </c>
      <c r="R13" s="10">
        <v>3.684</v>
      </c>
      <c r="S13" s="6">
        <v>0.069</v>
      </c>
      <c r="T13" s="10">
        <v>2.357</v>
      </c>
      <c r="U13" s="10">
        <v>1.65</v>
      </c>
      <c r="V13" s="6">
        <v>0.031</v>
      </c>
      <c r="W13" s="10">
        <v>2.504</v>
      </c>
      <c r="X13" s="10">
        <v>1.753</v>
      </c>
      <c r="Y13" s="6">
        <v>0.034</v>
      </c>
      <c r="Z13" s="10">
        <v>2.51</v>
      </c>
      <c r="AA13" s="10">
        <v>1.757</v>
      </c>
      <c r="AB13" s="6">
        <v>0.03</v>
      </c>
      <c r="AC13" s="10">
        <v>3.041</v>
      </c>
      <c r="AD13" s="10">
        <v>2.129</v>
      </c>
      <c r="AE13" s="6">
        <v>0.034</v>
      </c>
      <c r="AF13" s="10">
        <v>2.352</v>
      </c>
      <c r="AG13" s="10">
        <v>1.646</v>
      </c>
      <c r="AH13" s="6">
        <v>0.027</v>
      </c>
      <c r="AI13" s="12">
        <v>2.57554861</v>
      </c>
      <c r="AJ13" s="12">
        <v>1.8028840269999997</v>
      </c>
      <c r="AK13" s="114">
        <v>0.032225856474369895</v>
      </c>
      <c r="AL13" s="12">
        <v>1</v>
      </c>
      <c r="AM13" s="131">
        <v>0</v>
      </c>
      <c r="AN13" s="114">
        <v>0</v>
      </c>
      <c r="AO13" s="12">
        <v>2.41618017</v>
      </c>
      <c r="AP13" s="12">
        <v>1.6913261190000002</v>
      </c>
      <c r="AQ13" s="157">
        <v>0.02546249775169928</v>
      </c>
      <c r="AR13" s="12">
        <v>0.80765853</v>
      </c>
      <c r="AS13" s="12">
        <v>0.565360971</v>
      </c>
      <c r="AT13" s="157">
        <v>0.009269882059075559</v>
      </c>
      <c r="AU13" s="12">
        <v>10.37843977</v>
      </c>
      <c r="AV13" s="12">
        <v>7.264907838999999</v>
      </c>
      <c r="AW13" s="157">
        <v>0.10785301682703437</v>
      </c>
      <c r="AX13" s="12">
        <v>4.6310125499999995</v>
      </c>
      <c r="AY13" s="12">
        <v>3.241708785</v>
      </c>
      <c r="AZ13" s="157">
        <v>0.04776917456502046</v>
      </c>
      <c r="BA13" s="12">
        <v>1.38712791</v>
      </c>
      <c r="BB13" s="12">
        <v>0.9709895369999999</v>
      </c>
      <c r="BC13" s="157">
        <v>0.013621910386504133</v>
      </c>
      <c r="BD13" s="12">
        <v>10.09808162</v>
      </c>
      <c r="BE13" s="12">
        <v>7.068657134</v>
      </c>
      <c r="BF13" s="157">
        <v>0.09587712729887005</v>
      </c>
      <c r="BG13" s="12">
        <v>6.9554086999999996</v>
      </c>
      <c r="BH13" s="12">
        <v>4.8687860899999995</v>
      </c>
      <c r="BI13" s="157">
        <v>0.06323132803589307</v>
      </c>
      <c r="BJ13" s="12">
        <v>8.15227649</v>
      </c>
      <c r="BK13" s="12">
        <v>5.706593542999999</v>
      </c>
      <c r="BL13" s="157">
        <v>0.07285574232340916</v>
      </c>
      <c r="BM13" s="12">
        <v>15.189013920000002</v>
      </c>
      <c r="BN13" s="12">
        <v>10.632309744</v>
      </c>
      <c r="BO13" s="157">
        <v>0.13803719368146436</v>
      </c>
      <c r="BP13" s="12">
        <v>5.08740033</v>
      </c>
      <c r="BQ13" s="12">
        <v>3.561180231</v>
      </c>
      <c r="BR13" s="157">
        <v>0.042138252666043895</v>
      </c>
      <c r="BS13" s="12">
        <v>8.689824980000001</v>
      </c>
      <c r="BT13" s="12">
        <v>6.082877485999999</v>
      </c>
      <c r="BU13" s="157">
        <v>0.07295859124379764</v>
      </c>
      <c r="BV13" s="12">
        <v>8.827199479999997</v>
      </c>
      <c r="BW13" s="12">
        <v>6.179039635999997</v>
      </c>
      <c r="BX13" s="157">
        <v>0.08011206673198584</v>
      </c>
      <c r="BY13" s="12">
        <v>2.10664563</v>
      </c>
      <c r="BZ13" s="12">
        <v>1.4746519409999999</v>
      </c>
      <c r="CA13" s="157">
        <v>0.01945935284067514</v>
      </c>
      <c r="CB13" s="12">
        <v>3.17161596</v>
      </c>
      <c r="CC13" s="12">
        <v>2.2201311719999994</v>
      </c>
      <c r="CD13" s="157">
        <v>0.025528962282266338</v>
      </c>
      <c r="CE13" s="12">
        <v>43.86118106</v>
      </c>
      <c r="CF13" s="12">
        <v>30.702826</v>
      </c>
      <c r="CG13" s="157">
        <v>0.2546401821352879</v>
      </c>
      <c r="CH13" s="12">
        <v>43.09002196</v>
      </c>
      <c r="CI13" s="12">
        <v>30.16301537</v>
      </c>
      <c r="CJ13" s="157">
        <v>0.24786694227384443</v>
      </c>
      <c r="CK13" s="12">
        <v>53.65008815</v>
      </c>
      <c r="CL13" s="12">
        <v>37.555061705</v>
      </c>
      <c r="CM13" s="157">
        <v>0.3410236971028723</v>
      </c>
      <c r="CN13" s="12">
        <v>51.70443817</v>
      </c>
      <c r="CO13" s="12">
        <v>36.193106719</v>
      </c>
      <c r="CP13" s="157">
        <v>0.356030360741409</v>
      </c>
      <c r="CQ13" s="12">
        <v>6.28928224</v>
      </c>
      <c r="CR13" s="12">
        <v>4.402497568</v>
      </c>
      <c r="CS13" s="157">
        <v>0.04707095398076226</v>
      </c>
      <c r="CT13" s="12">
        <v>27.339503190000006</v>
      </c>
      <c r="CU13" s="12">
        <v>19.137652233000004</v>
      </c>
      <c r="CV13" s="157">
        <v>0.21241635645838333</v>
      </c>
      <c r="CW13" s="12">
        <v>46.10641121</v>
      </c>
      <c r="CX13" s="12">
        <v>32.274487439999994</v>
      </c>
      <c r="CY13" s="157">
        <v>0.3959418178695379</v>
      </c>
    </row>
    <row r="14" spans="1:103" ht="13.5" thickBot="1">
      <c r="A14" s="92" t="s">
        <v>216</v>
      </c>
      <c r="B14" s="10">
        <v>143.365</v>
      </c>
      <c r="C14" s="10">
        <v>143.365</v>
      </c>
      <c r="D14" s="6">
        <v>2.102</v>
      </c>
      <c r="E14" s="10">
        <v>79.88</v>
      </c>
      <c r="F14" s="10">
        <v>79.88</v>
      </c>
      <c r="G14" s="6">
        <v>1.109</v>
      </c>
      <c r="H14" s="10">
        <v>106.551</v>
      </c>
      <c r="I14" s="10">
        <v>106.551</v>
      </c>
      <c r="J14" s="6">
        <v>1.344</v>
      </c>
      <c r="K14" s="10">
        <v>134.045</v>
      </c>
      <c r="L14" s="10">
        <v>134.045</v>
      </c>
      <c r="M14" s="6">
        <v>1.763</v>
      </c>
      <c r="N14" s="10">
        <v>121.75</v>
      </c>
      <c r="O14" s="10">
        <v>121.75</v>
      </c>
      <c r="P14" s="6">
        <v>1.505</v>
      </c>
      <c r="Q14" s="10">
        <v>219.075</v>
      </c>
      <c r="R14" s="10">
        <v>219.075</v>
      </c>
      <c r="S14" s="6">
        <v>2.896</v>
      </c>
      <c r="T14" s="10">
        <v>172.62</v>
      </c>
      <c r="U14" s="10">
        <v>172.62</v>
      </c>
      <c r="V14" s="6">
        <v>2.288</v>
      </c>
      <c r="W14" s="10">
        <v>160.076</v>
      </c>
      <c r="X14" s="10">
        <v>160.076</v>
      </c>
      <c r="Y14" s="6">
        <v>2.188</v>
      </c>
      <c r="Z14" s="10">
        <v>27.031</v>
      </c>
      <c r="AA14" s="10">
        <v>27.031</v>
      </c>
      <c r="AB14" s="6">
        <v>0.328</v>
      </c>
      <c r="AC14" s="10">
        <v>44.366</v>
      </c>
      <c r="AD14" s="10">
        <v>44.366</v>
      </c>
      <c r="AE14" s="6">
        <v>0.503</v>
      </c>
      <c r="AF14" s="10">
        <v>38.057</v>
      </c>
      <c r="AG14" s="10">
        <v>38.057</v>
      </c>
      <c r="AH14" s="6">
        <v>0.447</v>
      </c>
      <c r="AI14" s="115">
        <v>25.648125880000002</v>
      </c>
      <c r="AJ14" s="115">
        <v>25.648125880000002</v>
      </c>
      <c r="AK14" s="116">
        <v>0.32091524898279916</v>
      </c>
      <c r="AL14" s="115">
        <v>22</v>
      </c>
      <c r="AM14" s="115">
        <v>22</v>
      </c>
      <c r="AN14" s="116">
        <v>0.2</v>
      </c>
      <c r="AO14" s="115">
        <v>22.83405173</v>
      </c>
      <c r="AP14" s="115">
        <v>22.83405173</v>
      </c>
      <c r="AQ14" s="158">
        <v>0.2406327135932541</v>
      </c>
      <c r="AR14" s="115">
        <v>23.48330121</v>
      </c>
      <c r="AS14" s="115">
        <v>23.48330121</v>
      </c>
      <c r="AT14" s="158">
        <v>0.2695290453682776</v>
      </c>
      <c r="AU14" s="115">
        <v>48.454464800000004</v>
      </c>
      <c r="AV14" s="115">
        <v>48.454464800000004</v>
      </c>
      <c r="AW14" s="158">
        <v>0.5035400622091143</v>
      </c>
      <c r="AX14" s="115">
        <v>63.76315541</v>
      </c>
      <c r="AY14" s="115">
        <v>63.76315541</v>
      </c>
      <c r="AZ14" s="158">
        <v>0.6577208048371233</v>
      </c>
      <c r="BA14" s="115">
        <v>61.549663489999986</v>
      </c>
      <c r="BB14" s="115">
        <v>61.549663489999986</v>
      </c>
      <c r="BC14" s="158">
        <v>0.6044316420540231</v>
      </c>
      <c r="BD14" s="115">
        <v>40.03831081999999</v>
      </c>
      <c r="BE14" s="115">
        <v>40.03831081999999</v>
      </c>
      <c r="BF14" s="158">
        <v>0.3801472762626437</v>
      </c>
      <c r="BG14" s="115">
        <v>46.058353100000005</v>
      </c>
      <c r="BH14" s="115">
        <v>46.058353100000005</v>
      </c>
      <c r="BI14" s="158">
        <v>0.41871455140502273</v>
      </c>
      <c r="BJ14" s="115">
        <v>47.307371769999996</v>
      </c>
      <c r="BK14" s="115">
        <v>47.307371769999996</v>
      </c>
      <c r="BL14" s="158">
        <v>0.42277929261852604</v>
      </c>
      <c r="BM14" s="115">
        <v>35.43364312</v>
      </c>
      <c r="BN14" s="115">
        <v>35.43364312</v>
      </c>
      <c r="BO14" s="158">
        <v>0.32201963102785325</v>
      </c>
      <c r="BP14" s="115">
        <v>98.83478924000002</v>
      </c>
      <c r="BQ14" s="115">
        <v>98.83478924000002</v>
      </c>
      <c r="BR14" s="158">
        <v>0.8186352657626055</v>
      </c>
      <c r="BS14" s="115">
        <v>102.82712337</v>
      </c>
      <c r="BT14" s="115">
        <v>102.82712337</v>
      </c>
      <c r="BU14" s="158">
        <v>0.8633225732386822</v>
      </c>
      <c r="BV14" s="115">
        <v>87.59206724</v>
      </c>
      <c r="BW14" s="115">
        <v>87.59206724</v>
      </c>
      <c r="BX14" s="158">
        <v>0.7949499217529266</v>
      </c>
      <c r="BY14" s="115">
        <v>55.17358512999999</v>
      </c>
      <c r="BZ14" s="115">
        <v>55.17358512999999</v>
      </c>
      <c r="CA14" s="158">
        <v>0.5096454027389965</v>
      </c>
      <c r="CB14" s="115">
        <v>44.214144780000005</v>
      </c>
      <c r="CC14" s="115">
        <v>44.214144780000005</v>
      </c>
      <c r="CD14" s="158">
        <v>0.35588837005073065</v>
      </c>
      <c r="CE14" s="115">
        <v>66.20382163000001</v>
      </c>
      <c r="CF14" s="115">
        <v>66.20382163000001</v>
      </c>
      <c r="CG14" s="158">
        <v>0.38435246818488916</v>
      </c>
      <c r="CH14" s="115">
        <v>120.33783972</v>
      </c>
      <c r="CI14" s="115">
        <v>120.33783972</v>
      </c>
      <c r="CJ14" s="158">
        <v>0.692219938966965</v>
      </c>
      <c r="CK14" s="115">
        <v>141.39851995</v>
      </c>
      <c r="CL14" s="115">
        <v>141.39851995</v>
      </c>
      <c r="CM14" s="158">
        <v>0.8987915528377979</v>
      </c>
      <c r="CN14" s="115">
        <v>151.72959337</v>
      </c>
      <c r="CO14" s="115">
        <v>151.72959337</v>
      </c>
      <c r="CP14" s="158">
        <v>1.0447911973253416</v>
      </c>
      <c r="CQ14" s="115">
        <v>201.36357894</v>
      </c>
      <c r="CR14" s="115">
        <v>201.36357894</v>
      </c>
      <c r="CS14" s="158">
        <v>1.507067960379264</v>
      </c>
      <c r="CT14" s="115">
        <v>180.9558881999999</v>
      </c>
      <c r="CU14" s="115">
        <v>180.9558881999999</v>
      </c>
      <c r="CV14" s="158">
        <v>1.4059505830813355</v>
      </c>
      <c r="CW14" s="115">
        <v>202.2074500900001</v>
      </c>
      <c r="CX14" s="115">
        <v>202.2074500900001</v>
      </c>
      <c r="CY14" s="158">
        <v>1.7364696855441613</v>
      </c>
    </row>
    <row r="15" spans="1:103" ht="14.25" thickBot="1" thickTop="1">
      <c r="A15" s="93" t="s">
        <v>162</v>
      </c>
      <c r="B15" s="37">
        <v>6818.791</v>
      </c>
      <c r="C15" s="37">
        <v>229.217</v>
      </c>
      <c r="D15" s="67">
        <v>100</v>
      </c>
      <c r="E15" s="37">
        <v>7202.617</v>
      </c>
      <c r="F15" s="37">
        <v>177.359</v>
      </c>
      <c r="G15" s="67">
        <v>100</v>
      </c>
      <c r="H15" s="37">
        <v>7924.129</v>
      </c>
      <c r="I15" s="37">
        <v>299.814</v>
      </c>
      <c r="J15" s="67">
        <v>100</v>
      </c>
      <c r="K15" s="37">
        <v>7602.463</v>
      </c>
      <c r="L15" s="37">
        <v>316.287</v>
      </c>
      <c r="M15" s="67">
        <v>100</v>
      </c>
      <c r="N15" s="37">
        <v>8088.261</v>
      </c>
      <c r="O15" s="37">
        <v>271.388</v>
      </c>
      <c r="P15" s="67">
        <v>100</v>
      </c>
      <c r="Q15" s="37">
        <v>7563.328</v>
      </c>
      <c r="R15" s="37">
        <v>328.449</v>
      </c>
      <c r="S15" s="67">
        <v>100</v>
      </c>
      <c r="T15" s="37">
        <v>7543.134</v>
      </c>
      <c r="U15" s="37">
        <v>277.046</v>
      </c>
      <c r="V15" s="67">
        <v>100</v>
      </c>
      <c r="W15" s="37">
        <v>7314.588</v>
      </c>
      <c r="X15" s="37">
        <v>249.291</v>
      </c>
      <c r="Y15" s="67">
        <v>100</v>
      </c>
      <c r="Z15" s="37">
        <v>8216.646</v>
      </c>
      <c r="AA15" s="37">
        <v>132.866</v>
      </c>
      <c r="AB15" s="67">
        <v>100</v>
      </c>
      <c r="AC15" s="37">
        <v>8810.062</v>
      </c>
      <c r="AD15" s="37">
        <v>142.698</v>
      </c>
      <c r="AE15" s="67">
        <v>100</v>
      </c>
      <c r="AF15" s="37">
        <v>8507.289</v>
      </c>
      <c r="AG15" s="37">
        <v>142.05</v>
      </c>
      <c r="AH15" s="67">
        <v>100</v>
      </c>
      <c r="AI15" s="117">
        <v>7992.180477960001</v>
      </c>
      <c r="AJ15" s="117">
        <v>125.24031893605</v>
      </c>
      <c r="AK15" s="118">
        <v>100</v>
      </c>
      <c r="AL15" s="117">
        <v>9179</v>
      </c>
      <c r="AM15" s="117">
        <v>143</v>
      </c>
      <c r="AN15" s="118">
        <v>100</v>
      </c>
      <c r="AO15" s="117">
        <v>9489.171854079998</v>
      </c>
      <c r="AP15" s="117">
        <v>129.5066946853</v>
      </c>
      <c r="AQ15" s="159">
        <v>100</v>
      </c>
      <c r="AR15" s="117">
        <v>8712.7163523</v>
      </c>
      <c r="AS15" s="117">
        <v>122.62256445085</v>
      </c>
      <c r="AT15" s="159">
        <v>100</v>
      </c>
      <c r="AU15" s="117">
        <v>9622.762603520003</v>
      </c>
      <c r="AV15" s="117">
        <v>148.92551484</v>
      </c>
      <c r="AW15" s="159">
        <v>100</v>
      </c>
      <c r="AX15" s="117">
        <v>9694.562638289995</v>
      </c>
      <c r="AY15" s="117">
        <v>160.19686133505</v>
      </c>
      <c r="AZ15" s="159">
        <v>100</v>
      </c>
      <c r="BA15" s="117">
        <v>10183.064420789999</v>
      </c>
      <c r="BB15" s="117">
        <v>162.58777358129998</v>
      </c>
      <c r="BC15" s="159">
        <v>100</v>
      </c>
      <c r="BD15" s="117">
        <v>10532.315584010006</v>
      </c>
      <c r="BE15" s="117">
        <v>160.73389794480002</v>
      </c>
      <c r="BF15" s="159">
        <v>100</v>
      </c>
      <c r="BG15" s="117">
        <v>10999.940877490006</v>
      </c>
      <c r="BH15" s="117">
        <v>128.87349350925</v>
      </c>
      <c r="BI15" s="159">
        <v>100</v>
      </c>
      <c r="BJ15" s="117">
        <v>11189.614202009998</v>
      </c>
      <c r="BK15" s="117">
        <v>120.38573153085001</v>
      </c>
      <c r="BL15" s="159">
        <v>100</v>
      </c>
      <c r="BM15" s="117">
        <v>11003.566151200002</v>
      </c>
      <c r="BN15" s="117">
        <v>111.9737679104</v>
      </c>
      <c r="BO15" s="159">
        <v>100</v>
      </c>
      <c r="BP15" s="117">
        <v>12073.1164871</v>
      </c>
      <c r="BQ15" s="117">
        <v>177.11702817885003</v>
      </c>
      <c r="BR15" s="159">
        <v>100</v>
      </c>
      <c r="BS15" s="117">
        <v>11910.62605768</v>
      </c>
      <c r="BT15" s="117">
        <v>178.3757215182</v>
      </c>
      <c r="BU15" s="159">
        <v>100</v>
      </c>
      <c r="BV15" s="117">
        <v>11018.564169030002</v>
      </c>
      <c r="BW15" s="117">
        <v>161.23990499235</v>
      </c>
      <c r="BX15" s="159">
        <v>100</v>
      </c>
      <c r="BY15" s="117">
        <v>10825.87713604</v>
      </c>
      <c r="BZ15" s="117">
        <v>133.5959053752</v>
      </c>
      <c r="CA15" s="159">
        <v>100</v>
      </c>
      <c r="CB15" s="117">
        <v>12423.599224020003</v>
      </c>
      <c r="CC15" s="117">
        <v>131.66810688080002</v>
      </c>
      <c r="CD15" s="159">
        <v>100</v>
      </c>
      <c r="CE15" s="117">
        <v>17224.76817767</v>
      </c>
      <c r="CF15" s="117">
        <v>269.41887428</v>
      </c>
      <c r="CG15" s="159">
        <v>100</v>
      </c>
      <c r="CH15" s="117">
        <v>17384.335952470003</v>
      </c>
      <c r="CI15" s="117">
        <v>294.34735999</v>
      </c>
      <c r="CJ15" s="159">
        <v>100</v>
      </c>
      <c r="CK15" s="117">
        <v>15732.070412050005</v>
      </c>
      <c r="CL15" s="117">
        <v>317.48738670399996</v>
      </c>
      <c r="CM15" s="159">
        <v>100</v>
      </c>
      <c r="CN15" s="117">
        <v>14522.480066679997</v>
      </c>
      <c r="CO15" s="117">
        <v>334.697862213</v>
      </c>
      <c r="CP15" s="159">
        <v>100</v>
      </c>
      <c r="CQ15" s="117">
        <v>13361.280594760005</v>
      </c>
      <c r="CR15" s="117">
        <v>357.31482040224995</v>
      </c>
      <c r="CS15" s="159">
        <v>100</v>
      </c>
      <c r="CT15" s="117">
        <v>12870.714687810008</v>
      </c>
      <c r="CU15" s="117">
        <v>337.5470695459999</v>
      </c>
      <c r="CV15" s="159">
        <v>100</v>
      </c>
      <c r="CW15" s="117">
        <v>11644.744032869996</v>
      </c>
      <c r="CX15" s="117">
        <v>373.72170631000006</v>
      </c>
      <c r="CY15" s="159">
        <v>100</v>
      </c>
    </row>
    <row r="16" spans="1:103" ht="12.75">
      <c r="A16" s="94" t="s">
        <v>453</v>
      </c>
      <c r="AL16" s="12">
        <v>8928</v>
      </c>
      <c r="AM16" s="12">
        <v>83</v>
      </c>
      <c r="AN16" s="119">
        <v>97.3</v>
      </c>
      <c r="AO16" s="12">
        <v>9286.940873279998</v>
      </c>
      <c r="AP16" s="12">
        <v>81.21023597029999</v>
      </c>
      <c r="AQ16" s="145">
        <v>97.8688237086459</v>
      </c>
      <c r="AR16" s="12">
        <v>8662.652600189998</v>
      </c>
      <c r="AS16" s="12">
        <v>88.60376606285001</v>
      </c>
      <c r="AT16" s="145">
        <v>99.42539444547872</v>
      </c>
      <c r="AU16" s="12">
        <v>9416.744683690004</v>
      </c>
      <c r="AV16" s="12">
        <v>73.86289468500001</v>
      </c>
      <c r="AW16" s="145">
        <v>97.85905640283966</v>
      </c>
      <c r="AX16" s="12">
        <v>9511.949127319998</v>
      </c>
      <c r="AY16" s="12">
        <v>77.71718000505</v>
      </c>
      <c r="AZ16" s="145">
        <v>98.11633058877003</v>
      </c>
      <c r="BA16" s="12">
        <v>9993.250761869998</v>
      </c>
      <c r="BB16" s="12">
        <v>80.47989000029999</v>
      </c>
      <c r="BC16" s="145">
        <v>98.135986859393</v>
      </c>
      <c r="BD16" s="12">
        <v>10272.239028050004</v>
      </c>
      <c r="BE16" s="12">
        <v>81.05989903680003</v>
      </c>
      <c r="BF16" s="145">
        <v>97.5306801824772</v>
      </c>
      <c r="BG16" s="12">
        <v>10809.674420660003</v>
      </c>
      <c r="BH16" s="12">
        <v>58.29731328825001</v>
      </c>
      <c r="BI16" s="145">
        <v>98.27029564113968</v>
      </c>
      <c r="BJ16" s="12">
        <v>11051.574509469998</v>
      </c>
      <c r="BK16" s="12">
        <v>56.87013756785001</v>
      </c>
      <c r="BL16" s="145">
        <v>98.76635878549588</v>
      </c>
      <c r="BM16" s="12">
        <v>10878.88553206</v>
      </c>
      <c r="BN16" s="12">
        <v>54.78115080239999</v>
      </c>
      <c r="BO16" s="145">
        <v>98.86690716966875</v>
      </c>
      <c r="BP16" s="12">
        <v>11845.680312240002</v>
      </c>
      <c r="BQ16" s="12">
        <v>57.14412634685003</v>
      </c>
      <c r="BR16" s="145">
        <v>98.11617675433669</v>
      </c>
      <c r="BS16" s="12">
        <v>11683.87714663</v>
      </c>
      <c r="BT16" s="12">
        <v>55.7684805762</v>
      </c>
      <c r="BU16" s="145">
        <v>98.09624691471367</v>
      </c>
      <c r="BV16" s="12">
        <v>10841.775202560002</v>
      </c>
      <c r="BW16" s="12">
        <v>54.10506126935</v>
      </c>
      <c r="BX16" s="145">
        <v>98.39553535507916</v>
      </c>
      <c r="BY16" s="12">
        <v>10668.055460040001</v>
      </c>
      <c r="BZ16" s="12">
        <v>49.93302589220001</v>
      </c>
      <c r="CA16" s="145">
        <v>98.54218116447488</v>
      </c>
      <c r="CB16" s="12">
        <v>12257.230643450002</v>
      </c>
      <c r="CC16" s="12">
        <v>56.89036652180002</v>
      </c>
      <c r="CD16" s="145">
        <v>98.66086648828512</v>
      </c>
      <c r="CE16" s="12">
        <v>16739.39357906</v>
      </c>
      <c r="CF16" s="12">
        <v>72.64802206</v>
      </c>
      <c r="CG16" s="145">
        <v>97.18211244642913</v>
      </c>
      <c r="CH16" s="12">
        <v>17000.49953895</v>
      </c>
      <c r="CI16" s="12">
        <v>80.07313364</v>
      </c>
      <c r="CJ16" s="145">
        <v>97.79205593719865</v>
      </c>
      <c r="CK16" s="12">
        <v>15291.757334740003</v>
      </c>
      <c r="CL16" s="12">
        <v>96.66926169</v>
      </c>
      <c r="CM16" s="145">
        <v>97.20117526951353</v>
      </c>
      <c r="CN16" s="12">
        <v>13984.664861179997</v>
      </c>
      <c r="CO16" s="12">
        <v>96.11345064600005</v>
      </c>
      <c r="CP16" s="145">
        <v>96.29667107112132</v>
      </c>
      <c r="CQ16" s="12">
        <v>12799.618279430004</v>
      </c>
      <c r="CR16" s="12">
        <v>95.66514429124996</v>
      </c>
      <c r="CS16" s="145">
        <v>95.79634368617127</v>
      </c>
      <c r="CT16" s="12">
        <v>12332.501159430007</v>
      </c>
      <c r="CU16" s="12">
        <v>86.32837400399995</v>
      </c>
      <c r="CV16" s="145">
        <v>95.81830891729929</v>
      </c>
      <c r="CW16" s="12">
        <v>11082.345007729999</v>
      </c>
      <c r="CX16" s="12">
        <v>88.75195156999999</v>
      </c>
      <c r="CY16" s="145">
        <v>95.17036163652465</v>
      </c>
    </row>
    <row r="17" spans="1:103" ht="13.5" thickBot="1">
      <c r="A17" s="95" t="s">
        <v>454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0">
        <v>250</v>
      </c>
      <c r="AM17" s="120">
        <v>59</v>
      </c>
      <c r="AN17" s="121">
        <v>2.7</v>
      </c>
      <c r="AO17" s="120">
        <v>202.23098079999997</v>
      </c>
      <c r="AP17" s="120">
        <v>48.296458715</v>
      </c>
      <c r="AQ17" s="146">
        <v>2.1311762913541084</v>
      </c>
      <c r="AR17" s="120">
        <v>50.063752109999996</v>
      </c>
      <c r="AS17" s="120">
        <v>34.018798388</v>
      </c>
      <c r="AT17" s="146">
        <v>0.5746055545212843</v>
      </c>
      <c r="AU17" s="120">
        <v>206.01791982999995</v>
      </c>
      <c r="AV17" s="120">
        <v>75.06262015499999</v>
      </c>
      <c r="AW17" s="146">
        <v>2.140943597160328</v>
      </c>
      <c r="AX17" s="120">
        <v>182.61351097</v>
      </c>
      <c r="AY17" s="120">
        <v>82.47968133</v>
      </c>
      <c r="AZ17" s="146">
        <v>1.8836694112299925</v>
      </c>
      <c r="BA17" s="120">
        <v>189.81365892000002</v>
      </c>
      <c r="BB17" s="120">
        <v>82.10788358099998</v>
      </c>
      <c r="BC17" s="146">
        <v>1.8640131406069838</v>
      </c>
      <c r="BD17" s="120">
        <v>260.07655595999995</v>
      </c>
      <c r="BE17" s="120">
        <v>79.67399890799999</v>
      </c>
      <c r="BF17" s="146">
        <v>2.4693198175227877</v>
      </c>
      <c r="BG17" s="120">
        <v>190.26645682999998</v>
      </c>
      <c r="BH17" s="120">
        <v>70.576180221</v>
      </c>
      <c r="BI17" s="146">
        <v>1.7297043588602945</v>
      </c>
      <c r="BJ17" s="120">
        <v>138.03969254</v>
      </c>
      <c r="BK17" s="120">
        <v>63.515593963</v>
      </c>
      <c r="BL17" s="146">
        <v>1.2336412145041054</v>
      </c>
      <c r="BM17" s="120">
        <v>124.68061913999999</v>
      </c>
      <c r="BN17" s="120">
        <v>57.192617108</v>
      </c>
      <c r="BO17" s="146">
        <v>1.1330928303312182</v>
      </c>
      <c r="BP17" s="120">
        <v>227.43617486000002</v>
      </c>
      <c r="BQ17" s="120">
        <v>119.97290183200002</v>
      </c>
      <c r="BR17" s="146">
        <v>1.883823245663315</v>
      </c>
      <c r="BS17" s="120">
        <v>226.74891105</v>
      </c>
      <c r="BT17" s="120">
        <v>122.607240942</v>
      </c>
      <c r="BU17" s="146">
        <v>1.9037530852863251</v>
      </c>
      <c r="BV17" s="120">
        <v>176.78896647000002</v>
      </c>
      <c r="BW17" s="120">
        <v>107.134843723</v>
      </c>
      <c r="BX17" s="146">
        <v>1.6044646449208206</v>
      </c>
      <c r="BY17" s="120">
        <v>157.82167599999997</v>
      </c>
      <c r="BZ17" s="120">
        <v>83.66287948299998</v>
      </c>
      <c r="CA17" s="146">
        <v>1.4578188355251336</v>
      </c>
      <c r="CB17" s="120">
        <v>166.36858057</v>
      </c>
      <c r="CC17" s="120">
        <v>74.777740359</v>
      </c>
      <c r="CD17" s="146">
        <v>1.3391335117148668</v>
      </c>
      <c r="CE17" s="120">
        <v>485.37459861</v>
      </c>
      <c r="CF17" s="120">
        <v>196.77085222</v>
      </c>
      <c r="CG17" s="146">
        <v>2.8178875535708765</v>
      </c>
      <c r="CH17" s="120">
        <v>383.83641352000006</v>
      </c>
      <c r="CI17" s="120">
        <v>214.27422635</v>
      </c>
      <c r="CJ17" s="146">
        <v>2.2079440628013387</v>
      </c>
      <c r="CK17" s="120">
        <v>440.3130773099999</v>
      </c>
      <c r="CL17" s="120">
        <v>220.81812501400003</v>
      </c>
      <c r="CM17" s="146">
        <v>2.7988247304864675</v>
      </c>
      <c r="CN17" s="120">
        <v>537.8152055</v>
      </c>
      <c r="CO17" s="120">
        <v>238.58441156700002</v>
      </c>
      <c r="CP17" s="146">
        <v>3.7033289288786797</v>
      </c>
      <c r="CQ17" s="120">
        <v>561.6623153300001</v>
      </c>
      <c r="CR17" s="120">
        <v>261.64967611099996</v>
      </c>
      <c r="CS17" s="146">
        <v>4.203656313828716</v>
      </c>
      <c r="CT17" s="120">
        <v>538.21352838</v>
      </c>
      <c r="CU17" s="120">
        <v>251.2186955419999</v>
      </c>
      <c r="CV17" s="146">
        <v>4.181691082700697</v>
      </c>
      <c r="CW17" s="120">
        <v>562.3990251400002</v>
      </c>
      <c r="CX17" s="120">
        <v>284.9697547400001</v>
      </c>
      <c r="CY17" s="146">
        <v>4.829638363475386</v>
      </c>
    </row>
  </sheetData>
  <mergeCells count="34">
    <mergeCell ref="CW4:CY4"/>
    <mergeCell ref="BS4:BU4"/>
    <mergeCell ref="BP4:BR4"/>
    <mergeCell ref="CK4:CM4"/>
    <mergeCell ref="CH4:CJ4"/>
    <mergeCell ref="CE4:CG4"/>
    <mergeCell ref="CT4:CV4"/>
    <mergeCell ref="CQ4:CS4"/>
    <mergeCell ref="CN4:CP4"/>
    <mergeCell ref="N4:P4"/>
    <mergeCell ref="Q4:S4"/>
    <mergeCell ref="T4:V4"/>
    <mergeCell ref="CB4:CD4"/>
    <mergeCell ref="BY4:CA4"/>
    <mergeCell ref="BD4:BF4"/>
    <mergeCell ref="BG4:BI4"/>
    <mergeCell ref="BA4:BC4"/>
    <mergeCell ref="AR4:AT4"/>
    <mergeCell ref="BJ4:BL4"/>
    <mergeCell ref="B4:D4"/>
    <mergeCell ref="E4:G4"/>
    <mergeCell ref="H4:J4"/>
    <mergeCell ref="K4:M4"/>
    <mergeCell ref="W4:Y4"/>
    <mergeCell ref="Z4:AB4"/>
    <mergeCell ref="AC4:AE4"/>
    <mergeCell ref="AF4:AH4"/>
    <mergeCell ref="BM4:BO4"/>
    <mergeCell ref="BV4:BX4"/>
    <mergeCell ref="AI4:AK4"/>
    <mergeCell ref="AO4:AQ4"/>
    <mergeCell ref="AL4:AN4"/>
    <mergeCell ref="AX4:AZ4"/>
    <mergeCell ref="AU4:AW4"/>
  </mergeCells>
  <hyperlinks>
    <hyperlink ref="A1" location="Sumário!A17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B17"/>
  <sheetViews>
    <sheetView showGridLines="0" zoomScale="80" zoomScaleNormal="80" workbookViewId="0" topLeftCell="A1">
      <pane xSplit="1" ySplit="5" topLeftCell="CM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Z4" sqref="CZ4:DB4"/>
    </sheetView>
  </sheetViews>
  <sheetFormatPr defaultColWidth="9.140625" defaultRowHeight="12.75"/>
  <sheetData>
    <row r="1" ht="15.75">
      <c r="A1" s="108" t="s">
        <v>76</v>
      </c>
    </row>
    <row r="2" ht="12.75">
      <c r="A2" s="107" t="s">
        <v>445</v>
      </c>
    </row>
    <row r="3" ht="12.75">
      <c r="A3" s="107" t="s">
        <v>441</v>
      </c>
    </row>
    <row r="4" spans="1:106" ht="13.5" thickBot="1">
      <c r="A4" s="5"/>
      <c r="B4" s="335" t="s">
        <v>77</v>
      </c>
      <c r="C4" s="336"/>
      <c r="D4" s="336"/>
      <c r="E4" s="335" t="s">
        <v>78</v>
      </c>
      <c r="F4" s="336"/>
      <c r="G4" s="336"/>
      <c r="H4" s="335" t="s">
        <v>79</v>
      </c>
      <c r="I4" s="336"/>
      <c r="J4" s="336"/>
      <c r="K4" s="335" t="s">
        <v>80</v>
      </c>
      <c r="L4" s="336"/>
      <c r="M4" s="336"/>
      <c r="N4" s="335" t="s">
        <v>81</v>
      </c>
      <c r="O4" s="336"/>
      <c r="P4" s="336"/>
      <c r="Q4" s="335" t="s">
        <v>82</v>
      </c>
      <c r="R4" s="336"/>
      <c r="S4" s="336"/>
      <c r="T4" s="335" t="s">
        <v>83</v>
      </c>
      <c r="U4" s="336"/>
      <c r="V4" s="336"/>
      <c r="W4" s="335" t="s">
        <v>84</v>
      </c>
      <c r="X4" s="336"/>
      <c r="Y4" s="336"/>
      <c r="Z4" s="335" t="s">
        <v>85</v>
      </c>
      <c r="AA4" s="336"/>
      <c r="AB4" s="336"/>
      <c r="AC4" s="335" t="s">
        <v>282</v>
      </c>
      <c r="AD4" s="336"/>
      <c r="AE4" s="336"/>
      <c r="AF4" s="335" t="s">
        <v>293</v>
      </c>
      <c r="AG4" s="336"/>
      <c r="AH4" s="336"/>
      <c r="AI4" s="337" t="s">
        <v>447</v>
      </c>
      <c r="AJ4" s="338"/>
      <c r="AK4" s="338"/>
      <c r="AL4" s="337" t="s">
        <v>450</v>
      </c>
      <c r="AM4" s="338"/>
      <c r="AN4" s="338"/>
      <c r="AO4" s="337" t="s">
        <v>469</v>
      </c>
      <c r="AP4" s="338"/>
      <c r="AQ4" s="338"/>
      <c r="AR4" s="337" t="s">
        <v>469</v>
      </c>
      <c r="AS4" s="338"/>
      <c r="AT4" s="338"/>
      <c r="AU4" s="337" t="s">
        <v>485</v>
      </c>
      <c r="AV4" s="337"/>
      <c r="AW4" s="337"/>
      <c r="AX4" s="337" t="s">
        <v>487</v>
      </c>
      <c r="AY4" s="337"/>
      <c r="AZ4" s="337"/>
      <c r="BA4" s="337" t="s">
        <v>489</v>
      </c>
      <c r="BB4" s="337"/>
      <c r="BC4" s="337"/>
      <c r="BD4" s="337" t="s">
        <v>498</v>
      </c>
      <c r="BE4" s="337"/>
      <c r="BF4" s="337"/>
      <c r="BG4" s="337" t="s">
        <v>506</v>
      </c>
      <c r="BH4" s="337"/>
      <c r="BI4" s="337"/>
      <c r="BJ4" s="337" t="s">
        <v>516</v>
      </c>
      <c r="BK4" s="337"/>
      <c r="BL4" s="337"/>
      <c r="BM4" s="337" t="s">
        <v>520</v>
      </c>
      <c r="BN4" s="337"/>
      <c r="BO4" s="337"/>
      <c r="BP4" s="337" t="s">
        <v>525</v>
      </c>
      <c r="BQ4" s="337"/>
      <c r="BR4" s="337"/>
      <c r="BS4" s="337" t="s">
        <v>532</v>
      </c>
      <c r="BT4" s="337"/>
      <c r="BU4" s="337"/>
      <c r="BV4" s="337" t="s">
        <v>556</v>
      </c>
      <c r="BW4" s="337"/>
      <c r="BX4" s="337"/>
      <c r="BY4" s="337" t="s">
        <v>560</v>
      </c>
      <c r="BZ4" s="337"/>
      <c r="CA4" s="337"/>
      <c r="CB4" s="337" t="s">
        <v>582</v>
      </c>
      <c r="CC4" s="337"/>
      <c r="CD4" s="337"/>
      <c r="CE4" s="337" t="s">
        <v>593</v>
      </c>
      <c r="CF4" s="337"/>
      <c r="CG4" s="337"/>
      <c r="CH4" s="337" t="s">
        <v>631</v>
      </c>
      <c r="CI4" s="337"/>
      <c r="CJ4" s="337"/>
      <c r="CK4" s="337" t="s">
        <v>645</v>
      </c>
      <c r="CL4" s="337"/>
      <c r="CM4" s="337"/>
      <c r="CN4" s="337" t="s">
        <v>664</v>
      </c>
      <c r="CO4" s="337"/>
      <c r="CP4" s="337"/>
      <c r="CQ4" s="337" t="s">
        <v>671</v>
      </c>
      <c r="CR4" s="337"/>
      <c r="CS4" s="337"/>
      <c r="CT4" s="337" t="s">
        <v>772</v>
      </c>
      <c r="CU4" s="337"/>
      <c r="CV4" s="337"/>
      <c r="CW4" s="337" t="s">
        <v>778</v>
      </c>
      <c r="CX4" s="337"/>
      <c r="CY4" s="337"/>
      <c r="CZ4" s="337" t="s">
        <v>801</v>
      </c>
      <c r="DA4" s="337"/>
      <c r="DB4" s="337"/>
    </row>
    <row r="5" spans="1:106" ht="13.5" thickBot="1">
      <c r="A5" s="90"/>
      <c r="B5" s="91" t="s">
        <v>163</v>
      </c>
      <c r="C5" s="91" t="s">
        <v>208</v>
      </c>
      <c r="D5" s="91" t="s">
        <v>209</v>
      </c>
      <c r="E5" s="91" t="s">
        <v>163</v>
      </c>
      <c r="F5" s="91" t="s">
        <v>208</v>
      </c>
      <c r="G5" s="91" t="s">
        <v>209</v>
      </c>
      <c r="H5" s="91" t="s">
        <v>163</v>
      </c>
      <c r="I5" s="91" t="s">
        <v>208</v>
      </c>
      <c r="J5" s="91" t="s">
        <v>209</v>
      </c>
      <c r="K5" s="91" t="s">
        <v>163</v>
      </c>
      <c r="L5" s="91" t="s">
        <v>208</v>
      </c>
      <c r="M5" s="91" t="s">
        <v>209</v>
      </c>
      <c r="N5" s="91" t="s">
        <v>163</v>
      </c>
      <c r="O5" s="91" t="s">
        <v>208</v>
      </c>
      <c r="P5" s="91" t="s">
        <v>209</v>
      </c>
      <c r="Q5" s="91" t="s">
        <v>163</v>
      </c>
      <c r="R5" s="91" t="s">
        <v>208</v>
      </c>
      <c r="S5" s="91" t="s">
        <v>209</v>
      </c>
      <c r="T5" s="91" t="s">
        <v>163</v>
      </c>
      <c r="U5" s="91" t="s">
        <v>208</v>
      </c>
      <c r="V5" s="91" t="s">
        <v>209</v>
      </c>
      <c r="W5" s="91" t="s">
        <v>163</v>
      </c>
      <c r="X5" s="91" t="s">
        <v>208</v>
      </c>
      <c r="Y5" s="91" t="s">
        <v>209</v>
      </c>
      <c r="Z5" s="91" t="s">
        <v>163</v>
      </c>
      <c r="AA5" s="91" t="s">
        <v>208</v>
      </c>
      <c r="AB5" s="91" t="s">
        <v>209</v>
      </c>
      <c r="AC5" s="91" t="s">
        <v>163</v>
      </c>
      <c r="AD5" s="91" t="s">
        <v>208</v>
      </c>
      <c r="AE5" s="91" t="s">
        <v>209</v>
      </c>
      <c r="AF5" s="91" t="s">
        <v>163</v>
      </c>
      <c r="AG5" s="91" t="s">
        <v>208</v>
      </c>
      <c r="AH5" s="91" t="s">
        <v>209</v>
      </c>
      <c r="AI5" s="91" t="s">
        <v>163</v>
      </c>
      <c r="AJ5" s="91" t="s">
        <v>208</v>
      </c>
      <c r="AK5" s="91" t="s">
        <v>209</v>
      </c>
      <c r="AL5" s="91" t="s">
        <v>163</v>
      </c>
      <c r="AM5" s="91" t="s">
        <v>208</v>
      </c>
      <c r="AN5" s="91" t="s">
        <v>209</v>
      </c>
      <c r="AO5" s="91" t="s">
        <v>163</v>
      </c>
      <c r="AP5" s="91" t="s">
        <v>208</v>
      </c>
      <c r="AQ5" s="91" t="s">
        <v>209</v>
      </c>
      <c r="AR5" s="147" t="s">
        <v>163</v>
      </c>
      <c r="AS5" s="147" t="s">
        <v>208</v>
      </c>
      <c r="AT5" s="147" t="s">
        <v>209</v>
      </c>
      <c r="AU5" s="147" t="s">
        <v>163</v>
      </c>
      <c r="AV5" s="147" t="s">
        <v>208</v>
      </c>
      <c r="AW5" s="147" t="s">
        <v>209</v>
      </c>
      <c r="AX5" s="147" t="s">
        <v>163</v>
      </c>
      <c r="AY5" s="147" t="s">
        <v>208</v>
      </c>
      <c r="AZ5" s="147" t="s">
        <v>209</v>
      </c>
      <c r="BA5" s="147" t="s">
        <v>163</v>
      </c>
      <c r="BB5" s="147" t="s">
        <v>208</v>
      </c>
      <c r="BC5" s="147" t="s">
        <v>496</v>
      </c>
      <c r="BD5" s="147" t="s">
        <v>163</v>
      </c>
      <c r="BE5" s="147" t="s">
        <v>208</v>
      </c>
      <c r="BF5" s="147" t="s">
        <v>496</v>
      </c>
      <c r="BG5" s="147" t="s">
        <v>163</v>
      </c>
      <c r="BH5" s="147" t="s">
        <v>208</v>
      </c>
      <c r="BI5" s="147" t="s">
        <v>496</v>
      </c>
      <c r="BJ5" s="147" t="s">
        <v>163</v>
      </c>
      <c r="BK5" s="147" t="s">
        <v>208</v>
      </c>
      <c r="BL5" s="147" t="s">
        <v>496</v>
      </c>
      <c r="BM5" s="147" t="s">
        <v>163</v>
      </c>
      <c r="BN5" s="147" t="s">
        <v>208</v>
      </c>
      <c r="BO5" s="147" t="s">
        <v>496</v>
      </c>
      <c r="BP5" s="147" t="s">
        <v>163</v>
      </c>
      <c r="BQ5" s="147" t="s">
        <v>208</v>
      </c>
      <c r="BR5" s="147" t="s">
        <v>496</v>
      </c>
      <c r="BS5" s="147" t="s">
        <v>163</v>
      </c>
      <c r="BT5" s="147" t="s">
        <v>208</v>
      </c>
      <c r="BU5" s="147" t="s">
        <v>496</v>
      </c>
      <c r="BV5" s="147" t="s">
        <v>163</v>
      </c>
      <c r="BW5" s="147" t="s">
        <v>208</v>
      </c>
      <c r="BX5" s="147" t="s">
        <v>496</v>
      </c>
      <c r="BY5" s="147" t="s">
        <v>163</v>
      </c>
      <c r="BZ5" s="147" t="s">
        <v>208</v>
      </c>
      <c r="CA5" s="147" t="s">
        <v>209</v>
      </c>
      <c r="CB5" s="147" t="s">
        <v>163</v>
      </c>
      <c r="CC5" s="147" t="s">
        <v>208</v>
      </c>
      <c r="CD5" s="147" t="s">
        <v>209</v>
      </c>
      <c r="CE5" s="147" t="s">
        <v>163</v>
      </c>
      <c r="CF5" s="147" t="s">
        <v>208</v>
      </c>
      <c r="CG5" s="147" t="s">
        <v>209</v>
      </c>
      <c r="CH5" s="147" t="s">
        <v>163</v>
      </c>
      <c r="CI5" s="147" t="s">
        <v>208</v>
      </c>
      <c r="CJ5" s="147" t="s">
        <v>209</v>
      </c>
      <c r="CK5" s="147" t="s">
        <v>163</v>
      </c>
      <c r="CL5" s="147" t="s">
        <v>208</v>
      </c>
      <c r="CM5" s="147" t="s">
        <v>209</v>
      </c>
      <c r="CN5" s="147" t="s">
        <v>163</v>
      </c>
      <c r="CO5" s="147" t="s">
        <v>208</v>
      </c>
      <c r="CP5" s="147" t="s">
        <v>209</v>
      </c>
      <c r="CQ5" s="147" t="s">
        <v>163</v>
      </c>
      <c r="CR5" s="147" t="s">
        <v>208</v>
      </c>
      <c r="CS5" s="147" t="s">
        <v>209</v>
      </c>
      <c r="CT5" s="147" t="s">
        <v>163</v>
      </c>
      <c r="CU5" s="147" t="s">
        <v>208</v>
      </c>
      <c r="CV5" s="147" t="s">
        <v>209</v>
      </c>
      <c r="CW5" s="147" t="s">
        <v>163</v>
      </c>
      <c r="CX5" s="147" t="s">
        <v>208</v>
      </c>
      <c r="CY5" s="147" t="s">
        <v>209</v>
      </c>
      <c r="CZ5" s="147" t="s">
        <v>163</v>
      </c>
      <c r="DA5" s="147" t="s">
        <v>208</v>
      </c>
      <c r="DB5" s="147" t="s">
        <v>209</v>
      </c>
    </row>
    <row r="6" spans="1:106" ht="12.75">
      <c r="A6" s="92" t="s">
        <v>210</v>
      </c>
      <c r="B6" s="10">
        <v>5625.804</v>
      </c>
      <c r="C6" s="10">
        <v>0</v>
      </c>
      <c r="D6" s="6">
        <v>72.088</v>
      </c>
      <c r="E6" s="10">
        <v>6460.085</v>
      </c>
      <c r="F6" s="10">
        <v>0</v>
      </c>
      <c r="G6" s="6">
        <v>67.285</v>
      </c>
      <c r="H6" s="10">
        <v>8469.621</v>
      </c>
      <c r="I6" s="10">
        <v>0</v>
      </c>
      <c r="J6" s="6">
        <v>66.114</v>
      </c>
      <c r="K6" s="10">
        <v>7072.624</v>
      </c>
      <c r="L6" s="10">
        <v>0</v>
      </c>
      <c r="M6" s="6">
        <v>68.568</v>
      </c>
      <c r="N6" s="10">
        <v>6528.803</v>
      </c>
      <c r="O6" s="10">
        <v>0</v>
      </c>
      <c r="P6" s="6">
        <v>68.393</v>
      </c>
      <c r="Q6" s="10">
        <v>5416.074</v>
      </c>
      <c r="R6" s="10">
        <v>0</v>
      </c>
      <c r="S6" s="6">
        <v>64.235</v>
      </c>
      <c r="T6" s="10">
        <v>5864.032</v>
      </c>
      <c r="U6" s="10">
        <v>0</v>
      </c>
      <c r="V6" s="6">
        <v>65.505</v>
      </c>
      <c r="W6" s="10">
        <v>5448.881</v>
      </c>
      <c r="X6" s="10">
        <v>0</v>
      </c>
      <c r="Y6" s="6">
        <v>57.47</v>
      </c>
      <c r="Z6" s="10">
        <v>5657.545</v>
      </c>
      <c r="AA6" s="10">
        <v>0</v>
      </c>
      <c r="AB6" s="6">
        <v>56.366</v>
      </c>
      <c r="AC6" s="10">
        <v>6515.323</v>
      </c>
      <c r="AD6" s="10">
        <v>0</v>
      </c>
      <c r="AE6" s="6">
        <v>58.759</v>
      </c>
      <c r="AF6" s="10">
        <v>5556.533</v>
      </c>
      <c r="AG6" s="10">
        <v>0</v>
      </c>
      <c r="AH6" s="6">
        <v>55.478</v>
      </c>
      <c r="AI6" s="12">
        <v>5063.4188751</v>
      </c>
      <c r="AJ6" s="12">
        <v>0</v>
      </c>
      <c r="AK6" s="114">
        <v>56.15366536946041</v>
      </c>
      <c r="AL6" s="12">
        <v>1621</v>
      </c>
      <c r="AM6" s="130" t="s">
        <v>292</v>
      </c>
      <c r="AN6" s="114">
        <v>17.7</v>
      </c>
      <c r="AO6" s="12">
        <v>5004.81235298</v>
      </c>
      <c r="AP6" s="130">
        <v>0</v>
      </c>
      <c r="AQ6" s="114">
        <v>54.62526545814609</v>
      </c>
      <c r="AR6" s="127">
        <v>4903.674326909996</v>
      </c>
      <c r="AS6" s="127">
        <v>0</v>
      </c>
      <c r="AT6" s="181">
        <v>57.4283719915601</v>
      </c>
      <c r="AU6" s="127">
        <v>4904</v>
      </c>
      <c r="AV6" s="127" t="s">
        <v>292</v>
      </c>
      <c r="AW6" s="181">
        <v>57.4</v>
      </c>
      <c r="AX6" s="127">
        <v>4937.144477380005</v>
      </c>
      <c r="AY6" s="127">
        <v>0</v>
      </c>
      <c r="AZ6" s="181">
        <v>53.80091505556487</v>
      </c>
      <c r="BA6" s="127">
        <v>4700.42676119</v>
      </c>
      <c r="BB6" s="127">
        <v>0</v>
      </c>
      <c r="BC6" s="181">
        <v>52.980472499031514</v>
      </c>
      <c r="BD6" s="127">
        <v>4615.573245510001</v>
      </c>
      <c r="BE6" s="127">
        <v>0</v>
      </c>
      <c r="BF6" s="181">
        <v>46.65122665867398</v>
      </c>
      <c r="BG6" s="127">
        <v>4744.72568328</v>
      </c>
      <c r="BH6" s="127">
        <v>0</v>
      </c>
      <c r="BI6" s="181">
        <v>45.503805549335524</v>
      </c>
      <c r="BJ6" s="127">
        <v>7237.95467642</v>
      </c>
      <c r="BK6" s="127">
        <v>0</v>
      </c>
      <c r="BL6" s="181">
        <v>59.41871625093711</v>
      </c>
      <c r="BM6" s="127">
        <v>9123.543794850008</v>
      </c>
      <c r="BN6" s="195">
        <v>0</v>
      </c>
      <c r="BO6" s="181">
        <v>74.0696082987529</v>
      </c>
      <c r="BP6" s="127">
        <v>8692.979413609999</v>
      </c>
      <c r="BQ6" s="195">
        <v>0</v>
      </c>
      <c r="BR6" s="181">
        <v>71.17167256931303</v>
      </c>
      <c r="BS6" s="127">
        <v>8036.303053540001</v>
      </c>
      <c r="BT6" s="195">
        <v>0</v>
      </c>
      <c r="BU6" s="181">
        <v>63.99508111120156</v>
      </c>
      <c r="BV6" s="127">
        <v>7154.357305039999</v>
      </c>
      <c r="BW6" s="195">
        <v>0</v>
      </c>
      <c r="BX6" s="181">
        <v>62.90691868071079</v>
      </c>
      <c r="BY6" s="127">
        <v>6915.586056390005</v>
      </c>
      <c r="BZ6" s="195">
        <v>0</v>
      </c>
      <c r="CA6" s="181">
        <v>65.87210667383688</v>
      </c>
      <c r="CB6" s="127">
        <v>6170.59074564</v>
      </c>
      <c r="CC6" s="195">
        <v>0</v>
      </c>
      <c r="CD6" s="181">
        <v>63.504021972615945</v>
      </c>
      <c r="CE6" s="127">
        <v>8504.944433179997</v>
      </c>
      <c r="CF6" s="195">
        <v>0</v>
      </c>
      <c r="CG6" s="181">
        <v>65.93189386563728</v>
      </c>
      <c r="CH6" s="127">
        <v>9487.034468950002</v>
      </c>
      <c r="CI6" s="195">
        <v>0</v>
      </c>
      <c r="CJ6" s="181">
        <v>62.76543562923892</v>
      </c>
      <c r="CK6" s="127">
        <v>9316.51290792</v>
      </c>
      <c r="CL6" s="195">
        <v>0</v>
      </c>
      <c r="CM6" s="181">
        <v>63.26779275301864</v>
      </c>
      <c r="CN6" s="127">
        <v>7766.983085017664</v>
      </c>
      <c r="CO6" s="195">
        <v>0</v>
      </c>
      <c r="CP6" s="181">
        <v>59.43602156841343</v>
      </c>
      <c r="CQ6" s="127">
        <v>8779.038920610004</v>
      </c>
      <c r="CR6" s="195">
        <v>0</v>
      </c>
      <c r="CS6" s="181">
        <v>59.4412105493325</v>
      </c>
      <c r="CT6" s="127">
        <v>10580.12147959503</v>
      </c>
      <c r="CU6" s="195">
        <v>0</v>
      </c>
      <c r="CV6" s="181">
        <v>61.26901471327915</v>
      </c>
      <c r="CW6" s="127">
        <v>11747.038881308343</v>
      </c>
      <c r="CX6" s="195">
        <v>0</v>
      </c>
      <c r="CY6" s="181">
        <v>67.09885263332853</v>
      </c>
      <c r="CZ6" s="127">
        <v>13367.082456529999</v>
      </c>
      <c r="DA6" s="195">
        <v>0</v>
      </c>
      <c r="DB6" s="181">
        <v>68.53461592799405</v>
      </c>
    </row>
    <row r="7" spans="1:106" ht="12.75">
      <c r="A7" s="92" t="s">
        <v>211</v>
      </c>
      <c r="B7" s="10">
        <v>1180.699</v>
      </c>
      <c r="C7" s="10">
        <v>5.903</v>
      </c>
      <c r="D7" s="6">
        <v>15.129</v>
      </c>
      <c r="E7" s="10">
        <v>1621.532</v>
      </c>
      <c r="F7" s="10">
        <v>8.107</v>
      </c>
      <c r="G7" s="6">
        <v>16.889</v>
      </c>
      <c r="H7" s="10">
        <v>1899.267</v>
      </c>
      <c r="I7" s="10">
        <v>9.496</v>
      </c>
      <c r="J7" s="6">
        <v>14.825</v>
      </c>
      <c r="K7" s="10">
        <v>1202.384</v>
      </c>
      <c r="L7" s="10">
        <v>6.011</v>
      </c>
      <c r="M7" s="6">
        <v>11.657</v>
      </c>
      <c r="N7" s="10">
        <v>1100.603</v>
      </c>
      <c r="O7" s="10">
        <v>5.503</v>
      </c>
      <c r="P7" s="6">
        <v>11.529</v>
      </c>
      <c r="Q7" s="10">
        <v>1252.415</v>
      </c>
      <c r="R7" s="10">
        <v>6.262</v>
      </c>
      <c r="S7" s="6">
        <v>14.853</v>
      </c>
      <c r="T7" s="10">
        <v>1250.312</v>
      </c>
      <c r="U7" s="10">
        <v>6.251</v>
      </c>
      <c r="V7" s="6">
        <v>13.966</v>
      </c>
      <c r="W7" s="10">
        <v>2044.905</v>
      </c>
      <c r="X7" s="10">
        <v>10.224</v>
      </c>
      <c r="Y7" s="6">
        <v>21.568</v>
      </c>
      <c r="Z7" s="10">
        <v>2364.196</v>
      </c>
      <c r="AA7" s="10">
        <v>11.82</v>
      </c>
      <c r="AB7" s="6">
        <v>23.554</v>
      </c>
      <c r="AC7" s="10">
        <v>2565.593</v>
      </c>
      <c r="AD7" s="10">
        <v>12.827</v>
      </c>
      <c r="AE7" s="6">
        <v>23.138</v>
      </c>
      <c r="AF7" s="10">
        <v>3142.231</v>
      </c>
      <c r="AG7" s="10">
        <v>15.711</v>
      </c>
      <c r="AH7" s="6">
        <v>31.372</v>
      </c>
      <c r="AI7" s="12">
        <v>2795.2426268200006</v>
      </c>
      <c r="AJ7" s="12">
        <v>13.976213134100004</v>
      </c>
      <c r="AK7" s="114">
        <v>30.99943397232801</v>
      </c>
      <c r="AL7" s="12">
        <v>3460</v>
      </c>
      <c r="AM7" s="12">
        <v>17</v>
      </c>
      <c r="AN7" s="114">
        <v>37.7</v>
      </c>
      <c r="AO7" s="12">
        <v>3182.425237680001</v>
      </c>
      <c r="AP7" s="12">
        <v>15.912126188400004</v>
      </c>
      <c r="AQ7" s="114">
        <v>34.73473352211981</v>
      </c>
      <c r="AR7" s="127">
        <v>2904.7003982300007</v>
      </c>
      <c r="AS7" s="127">
        <v>14.523501991150003</v>
      </c>
      <c r="AT7" s="181">
        <v>34.0178005048513</v>
      </c>
      <c r="AU7" s="127">
        <v>2905</v>
      </c>
      <c r="AV7" s="127">
        <v>15</v>
      </c>
      <c r="AW7" s="181">
        <v>34</v>
      </c>
      <c r="AX7" s="127">
        <v>3575.917818970001</v>
      </c>
      <c r="AY7" s="127">
        <v>17.879589094850008</v>
      </c>
      <c r="AZ7" s="181">
        <v>38.96739333951601</v>
      </c>
      <c r="BA7" s="127">
        <v>3609.64991867</v>
      </c>
      <c r="BB7" s="127">
        <v>18.048249593349997</v>
      </c>
      <c r="BC7" s="181">
        <v>40.68587129710134</v>
      </c>
      <c r="BD7" s="127">
        <v>4556.04272872</v>
      </c>
      <c r="BE7" s="127">
        <v>22.780213643600003</v>
      </c>
      <c r="BF7" s="181">
        <v>46.049530729662365</v>
      </c>
      <c r="BG7" s="127">
        <v>4827.73357485</v>
      </c>
      <c r="BH7" s="127">
        <v>24.138667874250004</v>
      </c>
      <c r="BI7" s="181">
        <v>46.29988422894645</v>
      </c>
      <c r="BJ7" s="127">
        <v>3956.3667077600003</v>
      </c>
      <c r="BK7" s="127">
        <v>19.7818335388</v>
      </c>
      <c r="BL7" s="181">
        <v>32.479096830891024</v>
      </c>
      <c r="BM7" s="127">
        <v>1795.0709462700001</v>
      </c>
      <c r="BN7" s="127">
        <v>8.97535473135</v>
      </c>
      <c r="BO7" s="181">
        <v>14.573306694022016</v>
      </c>
      <c r="BP7" s="127">
        <v>2000.3854149899998</v>
      </c>
      <c r="BQ7" s="127">
        <v>10.001927074949998</v>
      </c>
      <c r="BR7" s="181">
        <v>16.377673176724368</v>
      </c>
      <c r="BS7" s="127">
        <v>2540.5940419199997</v>
      </c>
      <c r="BT7" s="127">
        <v>12.702970209599998</v>
      </c>
      <c r="BU7" s="181">
        <v>20.231382602188784</v>
      </c>
      <c r="BV7" s="127">
        <v>2286.17214806</v>
      </c>
      <c r="BW7" s="127">
        <v>11.4308607403</v>
      </c>
      <c r="BX7" s="181">
        <v>20.10188187089885</v>
      </c>
      <c r="BY7" s="127">
        <v>2213.1668675</v>
      </c>
      <c r="BZ7" s="127">
        <v>11.0658343375</v>
      </c>
      <c r="CA7" s="181">
        <v>21.080782278496137</v>
      </c>
      <c r="CB7" s="127">
        <v>2136.58894606</v>
      </c>
      <c r="CC7" s="127">
        <v>10.682944730300001</v>
      </c>
      <c r="CD7" s="181">
        <v>21.98849299362665</v>
      </c>
      <c r="CE7" s="127">
        <v>3103.61412129</v>
      </c>
      <c r="CF7" s="127">
        <v>15.518070606450001</v>
      </c>
      <c r="CG7" s="181">
        <v>24.059787627357295</v>
      </c>
      <c r="CH7" s="127">
        <v>2725.0885326999996</v>
      </c>
      <c r="CI7" s="127">
        <v>13.625442663499998</v>
      </c>
      <c r="CJ7" s="181">
        <v>18.028960413600075</v>
      </c>
      <c r="CK7" s="127">
        <v>2449.4338808499997</v>
      </c>
      <c r="CL7" s="127">
        <v>12.24716940425</v>
      </c>
      <c r="CM7" s="181">
        <v>16.633935536556727</v>
      </c>
      <c r="CN7" s="127">
        <v>2691.74973103</v>
      </c>
      <c r="CO7" s="127">
        <v>13.45874865515</v>
      </c>
      <c r="CP7" s="181">
        <v>20.598331851511468</v>
      </c>
      <c r="CQ7" s="127">
        <v>3835.31371499</v>
      </c>
      <c r="CR7" s="127">
        <v>19.17656857495</v>
      </c>
      <c r="CS7" s="181">
        <v>25.96818309123324</v>
      </c>
      <c r="CT7" s="127">
        <v>3370.22755442</v>
      </c>
      <c r="CU7" s="127">
        <v>16.8511377721</v>
      </c>
      <c r="CV7" s="181">
        <v>19.516838442460067</v>
      </c>
      <c r="CW7" s="127">
        <v>2655.67161346</v>
      </c>
      <c r="CX7" s="127">
        <v>13.278358067300001</v>
      </c>
      <c r="CY7" s="181">
        <v>15.169143478157954</v>
      </c>
      <c r="CZ7" s="127">
        <v>4110.20339322</v>
      </c>
      <c r="DA7" s="127">
        <v>20.5510169661</v>
      </c>
      <c r="DB7" s="181">
        <v>21.073499909672563</v>
      </c>
    </row>
    <row r="8" spans="1:106" ht="12.75">
      <c r="A8" s="92" t="s">
        <v>38</v>
      </c>
      <c r="B8" s="10">
        <v>501.341</v>
      </c>
      <c r="C8" s="10">
        <v>5.013</v>
      </c>
      <c r="D8" s="6">
        <v>6.424</v>
      </c>
      <c r="E8" s="10">
        <v>570.205</v>
      </c>
      <c r="F8" s="10">
        <v>5.702</v>
      </c>
      <c r="G8" s="6">
        <v>5.939</v>
      </c>
      <c r="H8" s="10">
        <v>941.839</v>
      </c>
      <c r="I8" s="10">
        <v>9.418</v>
      </c>
      <c r="J8" s="6">
        <v>7.352</v>
      </c>
      <c r="K8" s="10">
        <v>724.138</v>
      </c>
      <c r="L8" s="10">
        <v>7.241</v>
      </c>
      <c r="M8" s="6">
        <v>7.02</v>
      </c>
      <c r="N8" s="10">
        <v>896.492</v>
      </c>
      <c r="O8" s="10">
        <v>8.964</v>
      </c>
      <c r="P8" s="6">
        <v>9.391</v>
      </c>
      <c r="Q8" s="10">
        <v>932.741</v>
      </c>
      <c r="R8" s="10">
        <v>9.327</v>
      </c>
      <c r="S8" s="6">
        <v>11.062</v>
      </c>
      <c r="T8" s="10">
        <v>1154.332</v>
      </c>
      <c r="U8" s="10">
        <v>11.543</v>
      </c>
      <c r="V8" s="6">
        <v>12.894</v>
      </c>
      <c r="W8" s="10">
        <v>1219.877</v>
      </c>
      <c r="X8" s="10">
        <v>12.198</v>
      </c>
      <c r="Y8" s="6">
        <v>12.866</v>
      </c>
      <c r="Z8" s="10">
        <v>1275.382</v>
      </c>
      <c r="AA8" s="10">
        <v>12.753</v>
      </c>
      <c r="AB8" s="6">
        <v>12.706</v>
      </c>
      <c r="AC8" s="10">
        <v>1298.63</v>
      </c>
      <c r="AD8" s="10">
        <v>12.986</v>
      </c>
      <c r="AE8" s="6">
        <v>11.711</v>
      </c>
      <c r="AF8" s="10">
        <v>758.121</v>
      </c>
      <c r="AG8" s="10">
        <v>7.581</v>
      </c>
      <c r="AH8" s="6">
        <v>7.569</v>
      </c>
      <c r="AI8" s="12">
        <v>678.20256699</v>
      </c>
      <c r="AJ8" s="12">
        <v>6.7820256699</v>
      </c>
      <c r="AK8" s="114">
        <v>7.521313353462858</v>
      </c>
      <c r="AL8" s="12">
        <v>2464</v>
      </c>
      <c r="AM8" s="12">
        <v>25</v>
      </c>
      <c r="AN8" s="114">
        <v>26.8</v>
      </c>
      <c r="AO8" s="12">
        <v>686.2340724999999</v>
      </c>
      <c r="AP8" s="12">
        <v>6.862340724999998</v>
      </c>
      <c r="AQ8" s="114">
        <v>7.489934833304422</v>
      </c>
      <c r="AR8" s="127">
        <v>480.73641744</v>
      </c>
      <c r="AS8" s="127">
        <v>4.8073641744</v>
      </c>
      <c r="AT8" s="181">
        <v>5.630045547505008</v>
      </c>
      <c r="AU8" s="127">
        <v>481</v>
      </c>
      <c r="AV8" s="127">
        <v>5</v>
      </c>
      <c r="AW8" s="181">
        <v>5.6</v>
      </c>
      <c r="AX8" s="127">
        <v>410.19725493</v>
      </c>
      <c r="AY8" s="127">
        <v>4.1019725493</v>
      </c>
      <c r="AZ8" s="181">
        <v>4.469990248336052</v>
      </c>
      <c r="BA8" s="127">
        <v>304.25994095</v>
      </c>
      <c r="BB8" s="127">
        <v>3.0425994095</v>
      </c>
      <c r="BC8" s="181">
        <v>3.429440825917133</v>
      </c>
      <c r="BD8" s="127">
        <v>449.50865453999995</v>
      </c>
      <c r="BE8" s="127">
        <v>4.4950865454</v>
      </c>
      <c r="BF8" s="181">
        <v>4.543342508621377</v>
      </c>
      <c r="BG8" s="127">
        <v>543.7642933999999</v>
      </c>
      <c r="BH8" s="127">
        <v>5.437642933999999</v>
      </c>
      <c r="BI8" s="181">
        <v>5.214915745021639</v>
      </c>
      <c r="BJ8" s="127">
        <v>685.4845227400001</v>
      </c>
      <c r="BK8" s="127">
        <v>6.854845227400001</v>
      </c>
      <c r="BL8" s="181">
        <v>5.627364659216557</v>
      </c>
      <c r="BM8" s="127">
        <v>1115.9135271599998</v>
      </c>
      <c r="BN8" s="127">
        <v>11.159135271599999</v>
      </c>
      <c r="BO8" s="181">
        <v>9.059558403027298</v>
      </c>
      <c r="BP8" s="127">
        <v>1244.5249047300003</v>
      </c>
      <c r="BQ8" s="127">
        <v>12.445249047300003</v>
      </c>
      <c r="BR8" s="181">
        <v>10.18924753061343</v>
      </c>
      <c r="BS8" s="127">
        <v>1724.7836437400001</v>
      </c>
      <c r="BT8" s="127">
        <v>17.247836437400004</v>
      </c>
      <c r="BU8" s="181">
        <v>13.734881380785357</v>
      </c>
      <c r="BV8" s="127">
        <v>1691.43240302</v>
      </c>
      <c r="BW8" s="127">
        <v>16.9143240302</v>
      </c>
      <c r="BX8" s="181">
        <v>14.872447110761614</v>
      </c>
      <c r="BY8" s="127">
        <v>1127.4568063000002</v>
      </c>
      <c r="BZ8" s="127">
        <v>11.274568063000002</v>
      </c>
      <c r="CA8" s="181">
        <v>10.739213482292428</v>
      </c>
      <c r="CB8" s="127">
        <v>1231.64534584</v>
      </c>
      <c r="CC8" s="127">
        <v>12.3164534584</v>
      </c>
      <c r="CD8" s="181">
        <v>12.675355785012654</v>
      </c>
      <c r="CE8" s="127">
        <v>1157.88951515</v>
      </c>
      <c r="CF8" s="127">
        <v>11.578895151500001</v>
      </c>
      <c r="CG8" s="181">
        <v>8.9761725336117</v>
      </c>
      <c r="CH8" s="127">
        <v>1671.9774111599997</v>
      </c>
      <c r="CI8" s="127">
        <v>16.719774111599996</v>
      </c>
      <c r="CJ8" s="181">
        <v>11.061664307974128</v>
      </c>
      <c r="CK8" s="127">
        <v>1571.6675340699999</v>
      </c>
      <c r="CL8" s="127">
        <v>15.7166753407</v>
      </c>
      <c r="CM8" s="181">
        <v>10.673085177358342</v>
      </c>
      <c r="CN8" s="127">
        <v>994.01910928</v>
      </c>
      <c r="CO8" s="127">
        <v>9.9401910928</v>
      </c>
      <c r="CP8" s="181">
        <v>7.606626739350859</v>
      </c>
      <c r="CQ8" s="127">
        <v>1485.72375908</v>
      </c>
      <c r="CR8" s="127">
        <v>14.8572375908</v>
      </c>
      <c r="CS8" s="181">
        <v>10.059554306598708</v>
      </c>
      <c r="CT8" s="127">
        <v>2638.05341594</v>
      </c>
      <c r="CU8" s="127">
        <v>26.3805341594</v>
      </c>
      <c r="CV8" s="181">
        <v>15.276850447073581</v>
      </c>
      <c r="CW8" s="127">
        <v>2438.91801245</v>
      </c>
      <c r="CX8" s="127">
        <v>24.3891801245</v>
      </c>
      <c r="CY8" s="181">
        <v>13.931051216877089</v>
      </c>
      <c r="CZ8" s="127">
        <v>1324.67751172</v>
      </c>
      <c r="DA8" s="127">
        <v>13.2467751172</v>
      </c>
      <c r="DB8" s="181">
        <v>6.791778594126255</v>
      </c>
    </row>
    <row r="9" spans="1:106" ht="12.75">
      <c r="A9" s="92" t="s">
        <v>212</v>
      </c>
      <c r="B9" s="10">
        <v>173.846</v>
      </c>
      <c r="C9" s="10">
        <v>5.215</v>
      </c>
      <c r="D9" s="6">
        <v>2.227</v>
      </c>
      <c r="E9" s="10">
        <v>565.274</v>
      </c>
      <c r="F9" s="10">
        <v>16.958</v>
      </c>
      <c r="G9" s="6">
        <v>5.887</v>
      </c>
      <c r="H9" s="10">
        <v>878.523</v>
      </c>
      <c r="I9" s="10">
        <v>26.355</v>
      </c>
      <c r="J9" s="6">
        <v>6.857</v>
      </c>
      <c r="K9" s="10">
        <v>697.384</v>
      </c>
      <c r="L9" s="10">
        <v>20.921</v>
      </c>
      <c r="M9" s="6">
        <v>6.761</v>
      </c>
      <c r="N9" s="10">
        <v>416.997</v>
      </c>
      <c r="O9" s="10">
        <v>12.509</v>
      </c>
      <c r="P9" s="6">
        <v>4.368</v>
      </c>
      <c r="Q9" s="10">
        <v>370.132</v>
      </c>
      <c r="R9" s="10">
        <v>11.103</v>
      </c>
      <c r="S9" s="6">
        <v>4.389</v>
      </c>
      <c r="T9" s="10">
        <v>268.131</v>
      </c>
      <c r="U9" s="10">
        <v>8.043</v>
      </c>
      <c r="V9" s="6">
        <v>2.995</v>
      </c>
      <c r="W9" s="10">
        <v>188.288</v>
      </c>
      <c r="X9" s="10">
        <v>5.648</v>
      </c>
      <c r="Y9" s="6">
        <v>1.985</v>
      </c>
      <c r="Z9" s="10">
        <v>238.353</v>
      </c>
      <c r="AA9" s="10">
        <v>7.15</v>
      </c>
      <c r="AB9" s="6">
        <v>2.374</v>
      </c>
      <c r="AC9" s="10">
        <v>276.431</v>
      </c>
      <c r="AD9" s="10">
        <v>8.292</v>
      </c>
      <c r="AE9" s="6">
        <v>2.493</v>
      </c>
      <c r="AF9" s="10">
        <v>160.761</v>
      </c>
      <c r="AG9" s="10">
        <v>4.822</v>
      </c>
      <c r="AH9" s="6">
        <v>1.605</v>
      </c>
      <c r="AI9" s="12">
        <v>243.24547513</v>
      </c>
      <c r="AJ9" s="12">
        <v>7.2973642539</v>
      </c>
      <c r="AK9" s="114">
        <v>2.697609135253631</v>
      </c>
      <c r="AL9" s="12">
        <v>1383</v>
      </c>
      <c r="AM9" s="12">
        <v>41</v>
      </c>
      <c r="AN9" s="114">
        <v>15.1</v>
      </c>
      <c r="AO9" s="12">
        <v>109.42644825</v>
      </c>
      <c r="AP9" s="12">
        <v>3.2827934474999996</v>
      </c>
      <c r="AQ9" s="114">
        <v>1.1943402393976275</v>
      </c>
      <c r="AR9" s="127">
        <v>87.89583711</v>
      </c>
      <c r="AS9" s="127">
        <v>2.6368751133</v>
      </c>
      <c r="AT9" s="181">
        <v>1.0293739945905873</v>
      </c>
      <c r="AU9" s="127">
        <v>88</v>
      </c>
      <c r="AV9" s="127">
        <v>3</v>
      </c>
      <c r="AW9" s="181">
        <v>1</v>
      </c>
      <c r="AX9" s="127">
        <v>82.61682859</v>
      </c>
      <c r="AY9" s="127">
        <v>2.4785048577</v>
      </c>
      <c r="AZ9" s="181">
        <v>0.9002898330189252</v>
      </c>
      <c r="BA9" s="127">
        <v>97.68496517</v>
      </c>
      <c r="BB9" s="127">
        <v>2.9305489551</v>
      </c>
      <c r="BC9" s="181">
        <v>1.10104802684933</v>
      </c>
      <c r="BD9" s="127">
        <v>130.96613688999997</v>
      </c>
      <c r="BE9" s="127">
        <v>3.9289841066999993</v>
      </c>
      <c r="BF9" s="181">
        <v>1.3237209359877062</v>
      </c>
      <c r="BG9" s="127">
        <v>167.83778168999999</v>
      </c>
      <c r="BH9" s="127">
        <v>5.0351334507</v>
      </c>
      <c r="BI9" s="181">
        <v>1.6096310496445803</v>
      </c>
      <c r="BJ9" s="127">
        <v>162.16222098</v>
      </c>
      <c r="BK9" s="127">
        <v>4.864866629399999</v>
      </c>
      <c r="BL9" s="181">
        <v>1.3312422398033346</v>
      </c>
      <c r="BM9" s="127">
        <v>152.48977725</v>
      </c>
      <c r="BN9" s="127">
        <v>4.5746933174999995</v>
      </c>
      <c r="BO9" s="181">
        <v>1.2379902288458593</v>
      </c>
      <c r="BP9" s="127">
        <v>143.85854851999997</v>
      </c>
      <c r="BQ9" s="127">
        <v>4.315756455599999</v>
      </c>
      <c r="BR9" s="181">
        <v>1.1778071733992739</v>
      </c>
      <c r="BS9" s="127">
        <v>130.1890546</v>
      </c>
      <c r="BT9" s="127">
        <v>3.905671638</v>
      </c>
      <c r="BU9" s="181">
        <v>1.0367278403279765</v>
      </c>
      <c r="BV9" s="127">
        <v>126.11542657999998</v>
      </c>
      <c r="BW9" s="127">
        <v>3.7834627973999995</v>
      </c>
      <c r="BX9" s="181">
        <v>1.1089092347487746</v>
      </c>
      <c r="BY9" s="127">
        <v>126.30977131</v>
      </c>
      <c r="BZ9" s="127">
        <v>3.7892931393</v>
      </c>
      <c r="CA9" s="181">
        <v>1.2031215665362602</v>
      </c>
      <c r="CB9" s="127">
        <v>77.34385924</v>
      </c>
      <c r="CC9" s="127">
        <v>2.3203157772</v>
      </c>
      <c r="CD9" s="181">
        <v>0.7959766477941083</v>
      </c>
      <c r="CE9" s="127">
        <v>25.41068606</v>
      </c>
      <c r="CF9" s="127">
        <v>0.7623205818</v>
      </c>
      <c r="CG9" s="181">
        <v>0.1969883130364588</v>
      </c>
      <c r="CH9" s="127">
        <v>1092.4891063400003</v>
      </c>
      <c r="CI9" s="127">
        <v>32.774673190200005</v>
      </c>
      <c r="CJ9" s="181">
        <v>7.227817597169249</v>
      </c>
      <c r="CK9" s="127">
        <v>1117.0259427400001</v>
      </c>
      <c r="CL9" s="127">
        <v>33.5107782822</v>
      </c>
      <c r="CM9" s="181">
        <v>7.585645674889935</v>
      </c>
      <c r="CN9" s="127">
        <v>1306.11193249</v>
      </c>
      <c r="CO9" s="127">
        <v>39.1833579747</v>
      </c>
      <c r="CP9" s="181">
        <v>9.99488426078647</v>
      </c>
      <c r="CQ9" s="127">
        <v>293.43299719</v>
      </c>
      <c r="CR9" s="127">
        <v>8.8029899157</v>
      </c>
      <c r="CS9" s="181">
        <v>1.9867792734287748</v>
      </c>
      <c r="CT9" s="127">
        <v>260.51519641</v>
      </c>
      <c r="CU9" s="127">
        <v>7.815455892299999</v>
      </c>
      <c r="CV9" s="181">
        <v>1.5086319597237785</v>
      </c>
      <c r="CW9" s="127">
        <v>227.99539313999998</v>
      </c>
      <c r="CX9" s="127">
        <v>6.839861794199999</v>
      </c>
      <c r="CY9" s="181">
        <v>1.3023051545118236</v>
      </c>
      <c r="CZ9" s="127">
        <v>245.8120423</v>
      </c>
      <c r="DA9" s="127">
        <v>7.3743612689999996</v>
      </c>
      <c r="DB9" s="181">
        <v>1.2603074728005828</v>
      </c>
    </row>
    <row r="10" spans="1:106" ht="12.75">
      <c r="A10" s="92" t="s">
        <v>35</v>
      </c>
      <c r="B10" s="10">
        <v>84.786</v>
      </c>
      <c r="C10" s="10">
        <v>8.478</v>
      </c>
      <c r="D10" s="6">
        <v>1.086</v>
      </c>
      <c r="E10" s="10">
        <v>83.697</v>
      </c>
      <c r="F10" s="10">
        <v>8.369</v>
      </c>
      <c r="G10" s="6">
        <v>0.871</v>
      </c>
      <c r="H10" s="10">
        <v>124.229</v>
      </c>
      <c r="I10" s="10">
        <v>12.422</v>
      </c>
      <c r="J10" s="6">
        <v>0.969</v>
      </c>
      <c r="K10" s="10">
        <v>185.751</v>
      </c>
      <c r="L10" s="10">
        <v>18.575</v>
      </c>
      <c r="M10" s="6">
        <v>1.8</v>
      </c>
      <c r="N10" s="10">
        <v>188.708</v>
      </c>
      <c r="O10" s="10">
        <v>18.87</v>
      </c>
      <c r="P10" s="6">
        <v>1.976</v>
      </c>
      <c r="Q10" s="10">
        <v>133.935</v>
      </c>
      <c r="R10" s="10">
        <v>13.393</v>
      </c>
      <c r="S10" s="6">
        <v>1.588</v>
      </c>
      <c r="T10" s="10">
        <v>79.261</v>
      </c>
      <c r="U10" s="10">
        <v>7.926</v>
      </c>
      <c r="V10" s="6">
        <v>0.885</v>
      </c>
      <c r="W10" s="10">
        <v>251.673</v>
      </c>
      <c r="X10" s="10">
        <v>25.167</v>
      </c>
      <c r="Y10" s="6">
        <v>2.654</v>
      </c>
      <c r="Z10" s="10">
        <v>255.829</v>
      </c>
      <c r="AA10" s="10">
        <v>25.582</v>
      </c>
      <c r="AB10" s="6">
        <v>2.548</v>
      </c>
      <c r="AC10" s="10">
        <v>188.213</v>
      </c>
      <c r="AD10" s="10">
        <v>18.821</v>
      </c>
      <c r="AE10" s="6">
        <v>1.697</v>
      </c>
      <c r="AF10" s="10">
        <v>161.106</v>
      </c>
      <c r="AG10" s="10">
        <v>16.11</v>
      </c>
      <c r="AH10" s="6">
        <v>1.608</v>
      </c>
      <c r="AI10" s="12">
        <v>35.80080159</v>
      </c>
      <c r="AJ10" s="12">
        <v>3.580080159</v>
      </c>
      <c r="AK10" s="114">
        <v>0.39703336461643274</v>
      </c>
      <c r="AL10" s="12">
        <v>186</v>
      </c>
      <c r="AM10" s="12">
        <v>19</v>
      </c>
      <c r="AN10" s="114">
        <v>2</v>
      </c>
      <c r="AO10" s="12">
        <v>37.427830310000004</v>
      </c>
      <c r="AP10" s="12">
        <v>3.7427830310000005</v>
      </c>
      <c r="AQ10" s="114">
        <v>0.40850785644117976</v>
      </c>
      <c r="AR10" s="127">
        <v>24.261652050000002</v>
      </c>
      <c r="AS10" s="127">
        <v>2.426165205</v>
      </c>
      <c r="AT10" s="181">
        <v>0.28413534141350205</v>
      </c>
      <c r="AU10" s="127">
        <v>24</v>
      </c>
      <c r="AV10" s="127">
        <v>2</v>
      </c>
      <c r="AW10" s="181">
        <v>0.3</v>
      </c>
      <c r="AX10" s="127">
        <v>16.592456770000002</v>
      </c>
      <c r="AY10" s="127">
        <v>1.6592456770000001</v>
      </c>
      <c r="AZ10" s="181">
        <v>0.1808108637160292</v>
      </c>
      <c r="BA10" s="127">
        <v>15.82048418</v>
      </c>
      <c r="BB10" s="127">
        <v>1.582048418</v>
      </c>
      <c r="BC10" s="181">
        <v>0.17831928239802064</v>
      </c>
      <c r="BD10" s="127">
        <v>14.47893092</v>
      </c>
      <c r="BE10" s="127">
        <v>1.4478930920000002</v>
      </c>
      <c r="BF10" s="181">
        <v>0.1463436613818849</v>
      </c>
      <c r="BG10" s="127">
        <v>13.978975469999998</v>
      </c>
      <c r="BH10" s="127">
        <v>1.3978975470000001</v>
      </c>
      <c r="BI10" s="181">
        <v>0.13406393204297562</v>
      </c>
      <c r="BJ10" s="127">
        <v>12.346715660000001</v>
      </c>
      <c r="BK10" s="127">
        <v>1.234671566</v>
      </c>
      <c r="BL10" s="181">
        <v>0.10135819126120918</v>
      </c>
      <c r="BM10" s="127">
        <v>8.18311484</v>
      </c>
      <c r="BN10" s="127">
        <v>0.8183114840000001</v>
      </c>
      <c r="BO10" s="181">
        <v>0.06643472366567148</v>
      </c>
      <c r="BP10" s="127">
        <v>18.91674598</v>
      </c>
      <c r="BQ10" s="127">
        <v>1.8916745980000003</v>
      </c>
      <c r="BR10" s="181">
        <v>0.15487629579078058</v>
      </c>
      <c r="BS10" s="127">
        <v>17.3911793</v>
      </c>
      <c r="BT10" s="127">
        <v>1.73911793</v>
      </c>
      <c r="BU10" s="181">
        <v>0.13849028869471192</v>
      </c>
      <c r="BV10" s="127">
        <v>10.821476989999999</v>
      </c>
      <c r="BW10" s="127">
        <v>1.0821476989999999</v>
      </c>
      <c r="BX10" s="181">
        <v>0.09515121260934938</v>
      </c>
      <c r="BY10" s="127">
        <v>13.375646269999999</v>
      </c>
      <c r="BZ10" s="127">
        <v>1.3375646270000001</v>
      </c>
      <c r="CA10" s="181">
        <v>0.12740525397913718</v>
      </c>
      <c r="CB10" s="127">
        <v>5.299744810000001</v>
      </c>
      <c r="CC10" s="127">
        <v>0.529974481</v>
      </c>
      <c r="CD10" s="181">
        <v>0.05454179749342469</v>
      </c>
      <c r="CE10" s="127">
        <v>5.1383067</v>
      </c>
      <c r="CF10" s="127">
        <v>0.5138306699999999</v>
      </c>
      <c r="CG10" s="181">
        <v>0.03983309881153731</v>
      </c>
      <c r="CH10" s="127">
        <v>4.9309686600000004</v>
      </c>
      <c r="CI10" s="127">
        <v>0.4930968660000001</v>
      </c>
      <c r="CJ10" s="181">
        <v>0.03262288094682959</v>
      </c>
      <c r="CK10" s="127">
        <v>114.34589126</v>
      </c>
      <c r="CL10" s="127">
        <v>11.434589126000002</v>
      </c>
      <c r="CM10" s="181">
        <v>0.7765150139218814</v>
      </c>
      <c r="CN10" s="127">
        <v>172.91743127</v>
      </c>
      <c r="CO10" s="127">
        <v>17.291743127</v>
      </c>
      <c r="CP10" s="181">
        <v>1.323232465169582</v>
      </c>
      <c r="CQ10" s="127">
        <v>181.15364137</v>
      </c>
      <c r="CR10" s="127">
        <v>18.115364137</v>
      </c>
      <c r="CS10" s="181">
        <v>1.2265570110610964</v>
      </c>
      <c r="CT10" s="127">
        <v>197.99238623</v>
      </c>
      <c r="CU10" s="127">
        <v>19.799238623</v>
      </c>
      <c r="CV10" s="181">
        <v>1.146565136179083</v>
      </c>
      <c r="CW10" s="127">
        <v>218.01472588</v>
      </c>
      <c r="CX10" s="127">
        <v>21.801472588</v>
      </c>
      <c r="CY10" s="181">
        <v>1.2452957814751322</v>
      </c>
      <c r="CZ10" s="127">
        <v>270.75680769</v>
      </c>
      <c r="DA10" s="127">
        <v>27.075680769</v>
      </c>
      <c r="DB10" s="181">
        <v>1.3882022412346937</v>
      </c>
    </row>
    <row r="11" spans="1:106" ht="12.75">
      <c r="A11" s="92" t="s">
        <v>213</v>
      </c>
      <c r="B11" s="10">
        <v>201.409</v>
      </c>
      <c r="C11" s="10">
        <v>60.422</v>
      </c>
      <c r="D11" s="6">
        <v>2.58</v>
      </c>
      <c r="E11" s="10">
        <v>241.82</v>
      </c>
      <c r="F11" s="10">
        <v>72.546</v>
      </c>
      <c r="G11" s="6">
        <v>2.518</v>
      </c>
      <c r="H11" s="10">
        <v>415.593</v>
      </c>
      <c r="I11" s="10">
        <v>124.677</v>
      </c>
      <c r="J11" s="6">
        <v>3.244</v>
      </c>
      <c r="K11" s="10">
        <v>98.991</v>
      </c>
      <c r="L11" s="10">
        <v>29.697</v>
      </c>
      <c r="M11" s="6">
        <v>0.959</v>
      </c>
      <c r="N11" s="10">
        <v>99.938</v>
      </c>
      <c r="O11" s="10">
        <v>29.981</v>
      </c>
      <c r="P11" s="6">
        <v>1.046</v>
      </c>
      <c r="Q11" s="10">
        <v>9.496</v>
      </c>
      <c r="R11" s="10">
        <v>2.848</v>
      </c>
      <c r="S11" s="6">
        <v>0.112</v>
      </c>
      <c r="T11" s="10">
        <v>10.796</v>
      </c>
      <c r="U11" s="10">
        <v>3.238</v>
      </c>
      <c r="V11" s="6">
        <v>0.12</v>
      </c>
      <c r="W11" s="10">
        <v>7.921</v>
      </c>
      <c r="X11" s="10">
        <v>2.376</v>
      </c>
      <c r="Y11" s="6">
        <v>0.083</v>
      </c>
      <c r="Z11" s="10">
        <v>5.609</v>
      </c>
      <c r="AA11" s="10">
        <v>1.682</v>
      </c>
      <c r="AB11" s="6">
        <v>0.055</v>
      </c>
      <c r="AC11" s="10">
        <v>7.939</v>
      </c>
      <c r="AD11" s="10">
        <v>2.381</v>
      </c>
      <c r="AE11" s="6">
        <v>0.071</v>
      </c>
      <c r="AF11" s="10">
        <v>21.292</v>
      </c>
      <c r="AG11" s="10">
        <v>6.387</v>
      </c>
      <c r="AH11" s="6">
        <v>0.212</v>
      </c>
      <c r="AI11" s="12">
        <v>17.226686580000003</v>
      </c>
      <c r="AJ11" s="12">
        <v>5.168005974000001</v>
      </c>
      <c r="AK11" s="114">
        <v>0.19104514508861167</v>
      </c>
      <c r="AL11" s="12">
        <v>10</v>
      </c>
      <c r="AM11" s="12">
        <v>3</v>
      </c>
      <c r="AN11" s="114">
        <v>0.1</v>
      </c>
      <c r="AO11" s="12">
        <v>0</v>
      </c>
      <c r="AP11" s="12">
        <v>0</v>
      </c>
      <c r="AQ11" s="114">
        <v>0</v>
      </c>
      <c r="AR11" s="127">
        <v>0.61563162</v>
      </c>
      <c r="AS11" s="127">
        <v>0.184689486</v>
      </c>
      <c r="AT11" s="181">
        <v>0.0072098429312709295</v>
      </c>
      <c r="AU11" s="127">
        <v>1</v>
      </c>
      <c r="AV11" s="127">
        <v>0</v>
      </c>
      <c r="AW11" s="181">
        <v>0</v>
      </c>
      <c r="AX11" s="127">
        <v>2.03122002</v>
      </c>
      <c r="AY11" s="127">
        <v>0.6093660059999999</v>
      </c>
      <c r="AZ11" s="181">
        <v>0.022134554954967654</v>
      </c>
      <c r="BA11" s="127">
        <v>1.7802378</v>
      </c>
      <c r="BB11" s="127">
        <v>0.53407134</v>
      </c>
      <c r="BC11" s="181">
        <v>0.020065803510308938</v>
      </c>
      <c r="BD11" s="127">
        <v>1.31624717</v>
      </c>
      <c r="BE11" s="127">
        <v>0.39487415099999995</v>
      </c>
      <c r="BF11" s="181">
        <v>0.013303774374340634</v>
      </c>
      <c r="BG11" s="127">
        <v>1.13103759</v>
      </c>
      <c r="BH11" s="127">
        <v>0.339311277</v>
      </c>
      <c r="BI11" s="181">
        <v>0.010847100127561134</v>
      </c>
      <c r="BJ11" s="127">
        <v>1.27209921</v>
      </c>
      <c r="BK11" s="127">
        <v>0.38162976299999996</v>
      </c>
      <c r="BL11" s="181">
        <v>0.0104430747885558</v>
      </c>
      <c r="BM11" s="127">
        <v>1.4033346</v>
      </c>
      <c r="BN11" s="127">
        <v>0.42100038</v>
      </c>
      <c r="BO11" s="181">
        <v>0.011392990100267933</v>
      </c>
      <c r="BP11" s="127">
        <v>1.07366916</v>
      </c>
      <c r="BQ11" s="127">
        <v>0.32210074799999994</v>
      </c>
      <c r="BR11" s="181">
        <v>0.008790407323828688</v>
      </c>
      <c r="BS11" s="127">
        <v>1.03721083</v>
      </c>
      <c r="BT11" s="127">
        <v>0.31116324900000003</v>
      </c>
      <c r="BU11" s="181">
        <v>0.008259567957187455</v>
      </c>
      <c r="BV11" s="127">
        <v>0.60057498</v>
      </c>
      <c r="BW11" s="127">
        <v>0.180172494</v>
      </c>
      <c r="BX11" s="181">
        <v>0.005280742884048378</v>
      </c>
      <c r="BY11" s="127">
        <v>0.58837299</v>
      </c>
      <c r="BZ11" s="127">
        <v>0.176511897</v>
      </c>
      <c r="CA11" s="181">
        <v>0.0056043505272373164</v>
      </c>
      <c r="CB11" s="127">
        <v>2.41707018</v>
      </c>
      <c r="CC11" s="127">
        <v>0.725121054</v>
      </c>
      <c r="CD11" s="181">
        <v>0.02487503776336649</v>
      </c>
      <c r="CE11" s="127">
        <v>3.19537291</v>
      </c>
      <c r="CF11" s="127">
        <v>0.9586118730000001</v>
      </c>
      <c r="CG11" s="181">
        <v>0.02477111863792395</v>
      </c>
      <c r="CH11" s="127">
        <v>0.0016013599999999998</v>
      </c>
      <c r="CI11" s="127">
        <v>0.00048040799999999993</v>
      </c>
      <c r="CJ11" s="181">
        <v>1.0594465354605401E-05</v>
      </c>
      <c r="CK11" s="127">
        <v>7.8805569900000005</v>
      </c>
      <c r="CL11" s="127">
        <v>2.364167097</v>
      </c>
      <c r="CM11" s="181">
        <v>0.053516315744898846</v>
      </c>
      <c r="CN11" s="127">
        <v>0.01743328</v>
      </c>
      <c r="CO11" s="127">
        <v>0.005229983999999999</v>
      </c>
      <c r="CP11" s="181">
        <v>0.00013340634255878955</v>
      </c>
      <c r="CQ11" s="127">
        <v>78.51895258</v>
      </c>
      <c r="CR11" s="127">
        <v>23.555685774</v>
      </c>
      <c r="CS11" s="181">
        <v>0.5316369632971776</v>
      </c>
      <c r="CT11" s="127">
        <v>103.32004359</v>
      </c>
      <c r="CU11" s="127">
        <v>30.996013076999997</v>
      </c>
      <c r="CV11" s="181">
        <v>0.5983217946127641</v>
      </c>
      <c r="CW11" s="127">
        <v>103.14122402</v>
      </c>
      <c r="CX11" s="127">
        <v>30.942367205999997</v>
      </c>
      <c r="CY11" s="181">
        <v>0.5891406218082005</v>
      </c>
      <c r="CZ11" s="127">
        <v>67.88447224</v>
      </c>
      <c r="DA11" s="127">
        <v>20.365341671999996</v>
      </c>
      <c r="DB11" s="181">
        <v>0.3480517343685717</v>
      </c>
    </row>
    <row r="12" spans="1:106" ht="12.75">
      <c r="A12" s="92" t="s">
        <v>214</v>
      </c>
      <c r="B12" s="10">
        <v>1.753</v>
      </c>
      <c r="C12" s="10">
        <v>0.876</v>
      </c>
      <c r="D12" s="6">
        <v>0.022</v>
      </c>
      <c r="E12" s="10">
        <v>5.425</v>
      </c>
      <c r="F12" s="10">
        <v>2.712</v>
      </c>
      <c r="G12" s="6">
        <v>0.056</v>
      </c>
      <c r="H12" s="10">
        <v>1.11</v>
      </c>
      <c r="I12" s="10">
        <v>0.555</v>
      </c>
      <c r="J12" s="6">
        <v>0.008</v>
      </c>
      <c r="K12" s="10">
        <v>5.862</v>
      </c>
      <c r="L12" s="10">
        <v>2.931</v>
      </c>
      <c r="M12" s="6">
        <v>0.056</v>
      </c>
      <c r="N12" s="10">
        <v>0.783</v>
      </c>
      <c r="O12" s="10">
        <v>0.391</v>
      </c>
      <c r="P12" s="6">
        <v>0.008</v>
      </c>
      <c r="Q12" s="10">
        <v>1.355</v>
      </c>
      <c r="R12" s="10">
        <v>0.677</v>
      </c>
      <c r="S12" s="6">
        <v>0.016</v>
      </c>
      <c r="T12" s="10">
        <v>2.385</v>
      </c>
      <c r="U12" s="10">
        <v>1.192</v>
      </c>
      <c r="V12" s="6">
        <v>0.026</v>
      </c>
      <c r="W12" s="10">
        <v>1.168</v>
      </c>
      <c r="X12" s="10">
        <v>0.584</v>
      </c>
      <c r="Y12" s="6">
        <v>0.012</v>
      </c>
      <c r="Z12" s="10">
        <v>1.406</v>
      </c>
      <c r="AA12" s="10">
        <v>0.703</v>
      </c>
      <c r="AB12" s="6">
        <v>0.014</v>
      </c>
      <c r="AC12" s="10">
        <v>0.826</v>
      </c>
      <c r="AD12" s="10">
        <v>0.413</v>
      </c>
      <c r="AE12" s="6">
        <v>0.007</v>
      </c>
      <c r="AF12" s="10">
        <v>0.003</v>
      </c>
      <c r="AG12" s="10">
        <v>0.001</v>
      </c>
      <c r="AH12" s="6">
        <v>0</v>
      </c>
      <c r="AI12" s="12">
        <v>0</v>
      </c>
      <c r="AJ12" s="12">
        <v>0</v>
      </c>
      <c r="AK12" s="114">
        <v>0</v>
      </c>
      <c r="AL12" s="12">
        <v>31</v>
      </c>
      <c r="AM12" s="12">
        <v>15</v>
      </c>
      <c r="AN12" s="114">
        <v>0.3</v>
      </c>
      <c r="AO12" s="12">
        <v>1.95600532</v>
      </c>
      <c r="AP12" s="12">
        <v>0.97800266</v>
      </c>
      <c r="AQ12" s="114">
        <v>0.02134891426627139</v>
      </c>
      <c r="AR12" s="127">
        <v>1.77867096</v>
      </c>
      <c r="AS12" s="127">
        <v>0.88933548</v>
      </c>
      <c r="AT12" s="181">
        <v>0.02083053863934552</v>
      </c>
      <c r="AU12" s="127">
        <v>2</v>
      </c>
      <c r="AV12" s="127">
        <v>1</v>
      </c>
      <c r="AW12" s="181">
        <v>0</v>
      </c>
      <c r="AX12" s="127">
        <v>0.34512176</v>
      </c>
      <c r="AY12" s="127">
        <v>0.17256088</v>
      </c>
      <c r="AZ12" s="181">
        <v>0.0037608513541901568</v>
      </c>
      <c r="BA12" s="127">
        <v>0</v>
      </c>
      <c r="BB12" s="127">
        <v>0</v>
      </c>
      <c r="BC12" s="181">
        <v>0</v>
      </c>
      <c r="BD12" s="127">
        <v>0.21843768</v>
      </c>
      <c r="BE12" s="127">
        <v>0.10921884</v>
      </c>
      <c r="BF12" s="181">
        <v>0.002207826672534779</v>
      </c>
      <c r="BG12" s="127">
        <v>0.57889084</v>
      </c>
      <c r="BH12" s="127">
        <v>0.28944542</v>
      </c>
      <c r="BI12" s="181">
        <v>0.005551793291333465</v>
      </c>
      <c r="BJ12" s="127">
        <v>0</v>
      </c>
      <c r="BK12" s="127">
        <v>0</v>
      </c>
      <c r="BL12" s="181">
        <v>0</v>
      </c>
      <c r="BM12" s="195">
        <v>0</v>
      </c>
      <c r="BN12" s="195">
        <v>0</v>
      </c>
      <c r="BO12" s="181">
        <v>0</v>
      </c>
      <c r="BP12" s="195">
        <v>0</v>
      </c>
      <c r="BQ12" s="195">
        <v>0</v>
      </c>
      <c r="BR12" s="181">
        <v>0</v>
      </c>
      <c r="BS12" s="195">
        <v>0</v>
      </c>
      <c r="BT12" s="195">
        <v>0</v>
      </c>
      <c r="BU12" s="181">
        <v>0</v>
      </c>
      <c r="BV12" s="195">
        <v>0</v>
      </c>
      <c r="BW12" s="195">
        <v>0</v>
      </c>
      <c r="BX12" s="181">
        <v>0</v>
      </c>
      <c r="BY12" s="195">
        <v>0</v>
      </c>
      <c r="BZ12" s="195">
        <v>0</v>
      </c>
      <c r="CA12" s="181">
        <v>0</v>
      </c>
      <c r="CB12" s="195">
        <v>0</v>
      </c>
      <c r="CC12" s="195">
        <v>0</v>
      </c>
      <c r="CD12" s="181">
        <v>0</v>
      </c>
      <c r="CE12" s="195">
        <v>0</v>
      </c>
      <c r="CF12" s="195">
        <v>0</v>
      </c>
      <c r="CG12" s="181">
        <v>0</v>
      </c>
      <c r="CH12" s="195">
        <v>0</v>
      </c>
      <c r="CI12" s="195">
        <v>0</v>
      </c>
      <c r="CJ12" s="181">
        <v>0</v>
      </c>
      <c r="CK12" s="195">
        <v>0.01054773</v>
      </c>
      <c r="CL12" s="195">
        <v>0.005273865</v>
      </c>
      <c r="CM12" s="181">
        <v>7.162890260018815E-05</v>
      </c>
      <c r="CN12" s="195">
        <v>0.01333916</v>
      </c>
      <c r="CO12" s="195">
        <v>0.00666958</v>
      </c>
      <c r="CP12" s="181">
        <v>0.00010207651964555741</v>
      </c>
      <c r="CQ12" s="195">
        <v>0</v>
      </c>
      <c r="CR12" s="195">
        <v>0</v>
      </c>
      <c r="CS12" s="181">
        <v>0</v>
      </c>
      <c r="CT12" s="195">
        <v>6.164E-05</v>
      </c>
      <c r="CU12" s="195">
        <v>3.082E-05</v>
      </c>
      <c r="CV12" s="181">
        <v>3.5695450890712096E-07</v>
      </c>
      <c r="CW12" s="195">
        <v>0.00295064</v>
      </c>
      <c r="CX12" s="195">
        <v>0.00147532</v>
      </c>
      <c r="CY12" s="181">
        <v>1.6853997039971803E-05</v>
      </c>
      <c r="CZ12" s="195">
        <v>0.01406509</v>
      </c>
      <c r="DA12" s="195">
        <v>0.007032545</v>
      </c>
      <c r="DB12" s="181">
        <v>7.211338332634954E-05</v>
      </c>
    </row>
    <row r="13" spans="1:106" ht="12.75">
      <c r="A13" s="92" t="s">
        <v>215</v>
      </c>
      <c r="B13" s="10">
        <v>0.356</v>
      </c>
      <c r="C13" s="10">
        <v>0.249</v>
      </c>
      <c r="D13" s="6">
        <v>0.004</v>
      </c>
      <c r="E13" s="10">
        <v>0</v>
      </c>
      <c r="F13" s="10">
        <v>0</v>
      </c>
      <c r="G13" s="6">
        <v>0</v>
      </c>
      <c r="H13" s="10">
        <v>7.165</v>
      </c>
      <c r="I13" s="10">
        <v>5.015</v>
      </c>
      <c r="J13" s="6">
        <v>0.055</v>
      </c>
      <c r="K13" s="10">
        <v>0.623</v>
      </c>
      <c r="L13" s="10">
        <v>0.436</v>
      </c>
      <c r="M13" s="6">
        <v>0.006</v>
      </c>
      <c r="N13" s="10">
        <v>17.13</v>
      </c>
      <c r="O13" s="10">
        <v>11.991</v>
      </c>
      <c r="P13" s="6">
        <v>0.179</v>
      </c>
      <c r="Q13" s="10">
        <v>26.335</v>
      </c>
      <c r="R13" s="10">
        <v>18.434</v>
      </c>
      <c r="S13" s="6">
        <v>0.312</v>
      </c>
      <c r="T13" s="10">
        <v>22.527</v>
      </c>
      <c r="U13" s="10">
        <v>15.769</v>
      </c>
      <c r="V13" s="6">
        <v>0.251</v>
      </c>
      <c r="W13" s="10">
        <v>26.625</v>
      </c>
      <c r="X13" s="10">
        <v>18.638</v>
      </c>
      <c r="Y13" s="6">
        <v>0.28</v>
      </c>
      <c r="Z13" s="10">
        <v>28.987</v>
      </c>
      <c r="AA13" s="10">
        <v>20.291</v>
      </c>
      <c r="AB13" s="6">
        <v>0.288</v>
      </c>
      <c r="AC13" s="10">
        <v>22.417</v>
      </c>
      <c r="AD13" s="10">
        <v>15.692</v>
      </c>
      <c r="AE13" s="6">
        <v>0.202</v>
      </c>
      <c r="AF13" s="10">
        <v>13.942</v>
      </c>
      <c r="AG13" s="10">
        <v>9.759</v>
      </c>
      <c r="AH13" s="6">
        <v>0.139</v>
      </c>
      <c r="AI13" s="12">
        <v>11.46850041</v>
      </c>
      <c r="AJ13" s="12">
        <v>8.027950287</v>
      </c>
      <c r="AK13" s="114">
        <v>0.12718646238801265</v>
      </c>
      <c r="AL13" s="12">
        <v>1</v>
      </c>
      <c r="AM13" s="130">
        <v>0</v>
      </c>
      <c r="AN13" s="114">
        <v>0</v>
      </c>
      <c r="AO13" s="12">
        <v>0</v>
      </c>
      <c r="AP13" s="130">
        <v>0</v>
      </c>
      <c r="AQ13" s="114">
        <v>0</v>
      </c>
      <c r="AR13" s="127">
        <v>0</v>
      </c>
      <c r="AS13" s="127">
        <v>0</v>
      </c>
      <c r="AT13" s="181">
        <v>0</v>
      </c>
      <c r="AU13" s="127" t="s">
        <v>292</v>
      </c>
      <c r="AV13" s="127" t="s">
        <v>292</v>
      </c>
      <c r="AW13" s="181">
        <v>0</v>
      </c>
      <c r="AX13" s="127">
        <v>0</v>
      </c>
      <c r="AY13" s="127">
        <v>0</v>
      </c>
      <c r="AZ13" s="181">
        <v>0</v>
      </c>
      <c r="BA13" s="127">
        <v>0.33065359000000005</v>
      </c>
      <c r="BB13" s="127">
        <v>0.231457513</v>
      </c>
      <c r="BC13" s="181">
        <v>0.003726934663963574</v>
      </c>
      <c r="BD13" s="127">
        <v>0</v>
      </c>
      <c r="BE13" s="127">
        <v>0</v>
      </c>
      <c r="BF13" s="181">
        <v>0</v>
      </c>
      <c r="BG13" s="127">
        <v>0</v>
      </c>
      <c r="BH13" s="127">
        <v>0</v>
      </c>
      <c r="BI13" s="181">
        <v>0</v>
      </c>
      <c r="BJ13" s="127">
        <v>0</v>
      </c>
      <c r="BK13" s="127">
        <v>0</v>
      </c>
      <c r="BL13" s="181">
        <v>0</v>
      </c>
      <c r="BM13" s="127">
        <v>0.20741275</v>
      </c>
      <c r="BN13" s="127">
        <v>0.145188925</v>
      </c>
      <c r="BO13" s="181">
        <v>0.001683883093468477</v>
      </c>
      <c r="BP13" s="127">
        <v>0.00114268</v>
      </c>
      <c r="BQ13" s="127">
        <v>0.0007998759999999999</v>
      </c>
      <c r="BR13" s="181">
        <v>9.355416933827706E-06</v>
      </c>
      <c r="BS13" s="127">
        <v>0</v>
      </c>
      <c r="BT13" s="127">
        <v>0</v>
      </c>
      <c r="BU13" s="181">
        <v>0</v>
      </c>
      <c r="BV13" s="127">
        <v>0</v>
      </c>
      <c r="BW13" s="127">
        <v>0</v>
      </c>
      <c r="BX13" s="181">
        <v>0</v>
      </c>
      <c r="BY13" s="127">
        <v>0.034803480000000005</v>
      </c>
      <c r="BZ13" s="127">
        <v>0.024362436</v>
      </c>
      <c r="CA13" s="181">
        <v>0.0003315089319237673</v>
      </c>
      <c r="CB13" s="195">
        <v>0</v>
      </c>
      <c r="CC13" s="127">
        <v>0</v>
      </c>
      <c r="CD13" s="181">
        <v>0</v>
      </c>
      <c r="CE13" s="195">
        <v>0</v>
      </c>
      <c r="CF13" s="127">
        <v>0</v>
      </c>
      <c r="CG13" s="181">
        <v>0</v>
      </c>
      <c r="CH13" s="195">
        <v>9.43202106</v>
      </c>
      <c r="CI13" s="127">
        <v>6.602414742</v>
      </c>
      <c r="CJ13" s="181">
        <v>0.062401471464304414</v>
      </c>
      <c r="CK13" s="195">
        <v>13.87551468</v>
      </c>
      <c r="CL13" s="127">
        <v>9.712860275999999</v>
      </c>
      <c r="CM13" s="181">
        <v>0.09422765747143706</v>
      </c>
      <c r="CN13" s="195">
        <v>10.09117767</v>
      </c>
      <c r="CO13" s="127">
        <v>7.063824369</v>
      </c>
      <c r="CP13" s="181">
        <v>0.07722167630334785</v>
      </c>
      <c r="CQ13" s="195">
        <v>0</v>
      </c>
      <c r="CR13" s="127">
        <v>0</v>
      </c>
      <c r="CS13" s="181">
        <v>0</v>
      </c>
      <c r="CT13" s="195">
        <v>4.37874246</v>
      </c>
      <c r="CU13" s="127">
        <v>3.0651197219999995</v>
      </c>
      <c r="CV13" s="181">
        <v>0.025357103576250144</v>
      </c>
      <c r="CW13" s="195">
        <v>0.00270091</v>
      </c>
      <c r="CX13" s="127">
        <v>0.001890637</v>
      </c>
      <c r="CY13" s="181">
        <v>1.5427544243021936E-05</v>
      </c>
      <c r="CZ13" s="195">
        <v>0.00044436000000000003</v>
      </c>
      <c r="DA13" s="127">
        <v>0.00031105200000000003</v>
      </c>
      <c r="DB13" s="181">
        <v>2.2782863824473704E-06</v>
      </c>
    </row>
    <row r="14" spans="1:106" ht="13.5" thickBot="1">
      <c r="A14" s="92" t="s">
        <v>216</v>
      </c>
      <c r="B14" s="10">
        <v>34.075</v>
      </c>
      <c r="C14" s="10">
        <v>34.075</v>
      </c>
      <c r="D14" s="6">
        <v>0.436</v>
      </c>
      <c r="E14" s="10">
        <v>52.917</v>
      </c>
      <c r="F14" s="10">
        <v>52.917</v>
      </c>
      <c r="G14" s="6">
        <v>0.551</v>
      </c>
      <c r="H14" s="10">
        <v>73.1</v>
      </c>
      <c r="I14" s="10">
        <v>73.1</v>
      </c>
      <c r="J14" s="6">
        <v>0.57</v>
      </c>
      <c r="K14" s="10">
        <v>326.879</v>
      </c>
      <c r="L14" s="10">
        <v>326.879</v>
      </c>
      <c r="M14" s="6">
        <v>3.169</v>
      </c>
      <c r="N14" s="10">
        <v>296.53</v>
      </c>
      <c r="O14" s="10">
        <v>296.53</v>
      </c>
      <c r="P14" s="6">
        <v>3.106</v>
      </c>
      <c r="Q14" s="10">
        <v>289.162</v>
      </c>
      <c r="R14" s="10">
        <v>289.162</v>
      </c>
      <c r="S14" s="6">
        <v>3.429</v>
      </c>
      <c r="T14" s="10">
        <v>300.171</v>
      </c>
      <c r="U14" s="10">
        <v>300.171</v>
      </c>
      <c r="V14" s="6">
        <v>3.353</v>
      </c>
      <c r="W14" s="10">
        <v>291.828</v>
      </c>
      <c r="X14" s="10">
        <v>291.828</v>
      </c>
      <c r="Y14" s="6">
        <v>3.077</v>
      </c>
      <c r="Z14" s="10">
        <v>209.804</v>
      </c>
      <c r="AA14" s="10">
        <v>209.804</v>
      </c>
      <c r="AB14" s="6">
        <v>2.09</v>
      </c>
      <c r="AC14" s="10">
        <v>212.747</v>
      </c>
      <c r="AD14" s="10">
        <v>212.747</v>
      </c>
      <c r="AE14" s="6">
        <v>1.918</v>
      </c>
      <c r="AF14" s="10">
        <v>201.729</v>
      </c>
      <c r="AG14" s="10">
        <v>201.729</v>
      </c>
      <c r="AH14" s="6">
        <v>2.014</v>
      </c>
      <c r="AI14" s="115">
        <v>172.47080920999997</v>
      </c>
      <c r="AJ14" s="115">
        <v>172.47080920999997</v>
      </c>
      <c r="AK14" s="116">
        <v>1.9127131974020453</v>
      </c>
      <c r="AL14" s="115">
        <v>22</v>
      </c>
      <c r="AM14" s="115">
        <v>22</v>
      </c>
      <c r="AN14" s="116">
        <v>0.2</v>
      </c>
      <c r="AO14" s="115">
        <v>139.80140579000002</v>
      </c>
      <c r="AP14" s="115">
        <v>139.80140579000002</v>
      </c>
      <c r="AQ14" s="116">
        <v>1.5258691763245955</v>
      </c>
      <c r="AR14" s="143">
        <v>135.10310911000002</v>
      </c>
      <c r="AS14" s="143">
        <v>135.10310911000002</v>
      </c>
      <c r="AT14" s="181">
        <v>1.5822322385088972</v>
      </c>
      <c r="AU14" s="143">
        <v>135</v>
      </c>
      <c r="AV14" s="143">
        <v>135</v>
      </c>
      <c r="AW14" s="181">
        <v>1.6</v>
      </c>
      <c r="AX14" s="143">
        <v>151.84721107</v>
      </c>
      <c r="AY14" s="143">
        <v>151.84721107</v>
      </c>
      <c r="AZ14" s="181">
        <v>1.6547052535389482</v>
      </c>
      <c r="BA14" s="143">
        <v>142.04560599</v>
      </c>
      <c r="BB14" s="143">
        <v>142.04560599</v>
      </c>
      <c r="BC14" s="181">
        <v>1.6010553305283721</v>
      </c>
      <c r="BD14" s="143">
        <v>125.68314806</v>
      </c>
      <c r="BE14" s="143">
        <v>125.68314806</v>
      </c>
      <c r="BF14" s="181">
        <v>1.2703239046258217</v>
      </c>
      <c r="BG14" s="143">
        <v>127.34619141</v>
      </c>
      <c r="BH14" s="143">
        <v>127.34619141</v>
      </c>
      <c r="BI14" s="181">
        <v>1.2213006015899395</v>
      </c>
      <c r="BJ14" s="143">
        <v>125.68376299999998</v>
      </c>
      <c r="BK14" s="143">
        <v>125.68376299999998</v>
      </c>
      <c r="BL14" s="181">
        <v>1.0317787531022224</v>
      </c>
      <c r="BM14" s="143">
        <v>120.71481397000001</v>
      </c>
      <c r="BN14" s="143">
        <v>120.71481397000001</v>
      </c>
      <c r="BO14" s="181">
        <v>0.9800247784925245</v>
      </c>
      <c r="BP14" s="143">
        <v>112.36037716000001</v>
      </c>
      <c r="BQ14" s="143">
        <v>112.36037716000001</v>
      </c>
      <c r="BR14" s="181">
        <v>0.91992349141836</v>
      </c>
      <c r="BS14" s="143">
        <v>107.39049151</v>
      </c>
      <c r="BT14" s="143">
        <v>107.39049151</v>
      </c>
      <c r="BU14" s="181">
        <v>0.8551772088444232</v>
      </c>
      <c r="BV14" s="143">
        <v>103.42665675</v>
      </c>
      <c r="BW14" s="143">
        <v>103.42665675</v>
      </c>
      <c r="BX14" s="181">
        <v>0.9094111473865872</v>
      </c>
      <c r="BY14" s="143">
        <v>101.98613476</v>
      </c>
      <c r="BZ14" s="143">
        <v>101.98613476</v>
      </c>
      <c r="CA14" s="181">
        <v>0.9714348853999943</v>
      </c>
      <c r="CB14" s="143">
        <v>92.96458205999998</v>
      </c>
      <c r="CC14" s="143">
        <v>92.96458205999998</v>
      </c>
      <c r="CD14" s="181">
        <v>0.9567357656938544</v>
      </c>
      <c r="CE14" s="143">
        <v>99.39824007000001</v>
      </c>
      <c r="CF14" s="143">
        <v>99.39824007000001</v>
      </c>
      <c r="CG14" s="181">
        <v>0.7705534429078001</v>
      </c>
      <c r="CH14" s="143">
        <v>124.10782448</v>
      </c>
      <c r="CI14" s="143">
        <v>124.10782448</v>
      </c>
      <c r="CJ14" s="181">
        <v>0.8210871051411353</v>
      </c>
      <c r="CK14" s="143">
        <v>134.76948797</v>
      </c>
      <c r="CL14" s="143">
        <v>134.76948797</v>
      </c>
      <c r="CM14" s="181">
        <v>0.9152102421355456</v>
      </c>
      <c r="CN14" s="143">
        <v>125.90123368</v>
      </c>
      <c r="CO14" s="143">
        <v>125.90123368</v>
      </c>
      <c r="CP14" s="181">
        <v>0.9634459556026342</v>
      </c>
      <c r="CQ14" s="143">
        <v>116.09818105</v>
      </c>
      <c r="CR14" s="143">
        <v>116</v>
      </c>
      <c r="CS14" s="181">
        <v>0.7860788050485213</v>
      </c>
      <c r="CT14" s="143">
        <v>113.69799409000001</v>
      </c>
      <c r="CU14" s="143">
        <v>113.69799409000001</v>
      </c>
      <c r="CV14" s="181">
        <v>0.6584200461408289</v>
      </c>
      <c r="CW14" s="143">
        <v>116.27821134</v>
      </c>
      <c r="CX14" s="143">
        <v>116.27821134</v>
      </c>
      <c r="CY14" s="181">
        <v>0.6641788322999674</v>
      </c>
      <c r="CZ14" s="143">
        <v>117.70153676000001</v>
      </c>
      <c r="DA14" s="143">
        <v>117.70153676000001</v>
      </c>
      <c r="DB14" s="181">
        <v>0.6034697281335777</v>
      </c>
    </row>
    <row r="15" spans="1:106" ht="14.25" thickBot="1" thickTop="1">
      <c r="A15" s="93" t="s">
        <v>162</v>
      </c>
      <c r="B15" s="37">
        <v>7804.072</v>
      </c>
      <c r="C15" s="37">
        <v>120.235</v>
      </c>
      <c r="D15" s="67">
        <v>100</v>
      </c>
      <c r="E15" s="37">
        <v>9600.96</v>
      </c>
      <c r="F15" s="37">
        <v>167.313</v>
      </c>
      <c r="G15" s="67">
        <v>100</v>
      </c>
      <c r="H15" s="37">
        <v>12810.451</v>
      </c>
      <c r="I15" s="37">
        <v>261.042</v>
      </c>
      <c r="J15" s="67">
        <v>100</v>
      </c>
      <c r="K15" s="37">
        <v>10314.641</v>
      </c>
      <c r="L15" s="37">
        <v>412.695</v>
      </c>
      <c r="M15" s="67">
        <v>100</v>
      </c>
      <c r="N15" s="37">
        <v>9545.989</v>
      </c>
      <c r="O15" s="37">
        <v>384.744</v>
      </c>
      <c r="P15" s="67">
        <v>100</v>
      </c>
      <c r="Q15" s="37">
        <v>8431.649</v>
      </c>
      <c r="R15" s="37">
        <v>351.21</v>
      </c>
      <c r="S15" s="67">
        <v>100</v>
      </c>
      <c r="T15" s="37">
        <v>8951.952</v>
      </c>
      <c r="U15" s="37">
        <v>354.137</v>
      </c>
      <c r="V15" s="67">
        <v>100</v>
      </c>
      <c r="W15" s="37">
        <v>9481.17</v>
      </c>
      <c r="X15" s="37">
        <v>366.666</v>
      </c>
      <c r="Y15" s="67">
        <v>100</v>
      </c>
      <c r="Z15" s="37">
        <v>10037.116</v>
      </c>
      <c r="AA15" s="37">
        <v>289.79</v>
      </c>
      <c r="AB15" s="67">
        <v>100</v>
      </c>
      <c r="AC15" s="37">
        <v>11088.124</v>
      </c>
      <c r="AD15" s="37">
        <v>284.163</v>
      </c>
      <c r="AE15" s="67">
        <v>100</v>
      </c>
      <c r="AF15" s="37">
        <v>10015.721</v>
      </c>
      <c r="AG15" s="37">
        <v>262.103</v>
      </c>
      <c r="AH15" s="67">
        <v>100</v>
      </c>
      <c r="AI15" s="117">
        <v>9017.07634183</v>
      </c>
      <c r="AJ15" s="117">
        <v>217.30244868789998</v>
      </c>
      <c r="AK15" s="118">
        <v>100</v>
      </c>
      <c r="AL15" s="117">
        <v>9179</v>
      </c>
      <c r="AM15" s="117">
        <v>143</v>
      </c>
      <c r="AN15" s="118">
        <v>100</v>
      </c>
      <c r="AO15" s="117">
        <v>9162.08335283</v>
      </c>
      <c r="AP15" s="117">
        <v>170.5794518419</v>
      </c>
      <c r="AQ15" s="118">
        <v>100</v>
      </c>
      <c r="AR15" s="144">
        <v>8538.766043429996</v>
      </c>
      <c r="AS15" s="144">
        <v>160.57104055985002</v>
      </c>
      <c r="AT15" s="182">
        <v>100</v>
      </c>
      <c r="AU15" s="144">
        <v>8539</v>
      </c>
      <c r="AV15" s="144">
        <v>161</v>
      </c>
      <c r="AW15" s="182">
        <v>100</v>
      </c>
      <c r="AX15" s="144">
        <v>9176.692389490008</v>
      </c>
      <c r="AY15" s="144">
        <v>178.74845013485</v>
      </c>
      <c r="AZ15" s="182">
        <v>100</v>
      </c>
      <c r="BA15" s="144">
        <v>8871.99856754</v>
      </c>
      <c r="BB15" s="144">
        <v>168.41458121895</v>
      </c>
      <c r="BC15" s="182">
        <v>100</v>
      </c>
      <c r="BD15" s="144">
        <v>9893.78752949</v>
      </c>
      <c r="BE15" s="144">
        <v>158.8394184387</v>
      </c>
      <c r="BF15" s="182">
        <v>100</v>
      </c>
      <c r="BG15" s="144">
        <v>10427.096428530002</v>
      </c>
      <c r="BH15" s="144">
        <v>163.98428991295</v>
      </c>
      <c r="BI15" s="182">
        <v>100</v>
      </c>
      <c r="BJ15" s="144">
        <v>12181.270705769999</v>
      </c>
      <c r="BK15" s="144">
        <v>158.80160972459998</v>
      </c>
      <c r="BL15" s="182">
        <v>100</v>
      </c>
      <c r="BM15" s="144">
        <v>12317.526721690008</v>
      </c>
      <c r="BN15" s="144">
        <v>146.80849807945</v>
      </c>
      <c r="BO15" s="182">
        <v>100</v>
      </c>
      <c r="BP15" s="144">
        <v>12214.100216829998</v>
      </c>
      <c r="BQ15" s="144">
        <v>141.33788495985002</v>
      </c>
      <c r="BR15" s="182">
        <v>100</v>
      </c>
      <c r="BS15" s="144">
        <v>12557.68867544</v>
      </c>
      <c r="BT15" s="144">
        <v>143.297250974</v>
      </c>
      <c r="BU15" s="182">
        <v>100</v>
      </c>
      <c r="BV15" s="144">
        <v>11372.925991420001</v>
      </c>
      <c r="BW15" s="144">
        <v>136.8176245109</v>
      </c>
      <c r="BX15" s="182">
        <v>100</v>
      </c>
      <c r="BY15" s="144">
        <v>10498.504459000007</v>
      </c>
      <c r="BZ15" s="144">
        <v>129.6542692598</v>
      </c>
      <c r="CA15" s="182">
        <v>100</v>
      </c>
      <c r="CB15" s="144">
        <v>9716.850293829997</v>
      </c>
      <c r="CC15" s="144">
        <v>119.53939156089999</v>
      </c>
      <c r="CD15" s="182">
        <v>100</v>
      </c>
      <c r="CE15" s="144">
        <v>12899.59067536</v>
      </c>
      <c r="CF15" s="144">
        <v>128.72996895275003</v>
      </c>
      <c r="CG15" s="182">
        <v>100</v>
      </c>
      <c r="CH15" s="144">
        <v>15115.061934710002</v>
      </c>
      <c r="CI15" s="144">
        <v>194.3237064613</v>
      </c>
      <c r="CJ15" s="182">
        <v>100</v>
      </c>
      <c r="CK15" s="144">
        <v>14725.522264209998</v>
      </c>
      <c r="CL15" s="144">
        <v>219.76100136115002</v>
      </c>
      <c r="CM15" s="182">
        <v>100</v>
      </c>
      <c r="CN15" s="144">
        <v>13067.804472877664</v>
      </c>
      <c r="CO15" s="144">
        <v>212.85099846265</v>
      </c>
      <c r="CP15" s="182">
        <v>100</v>
      </c>
      <c r="CQ15" s="144">
        <v>14769.280166870003</v>
      </c>
      <c r="CR15" s="144">
        <v>200.50784599245</v>
      </c>
      <c r="CS15" s="182">
        <v>100</v>
      </c>
      <c r="CT15" s="144">
        <v>17268.30687437503</v>
      </c>
      <c r="CU15" s="144">
        <v>218.60552415580003</v>
      </c>
      <c r="CV15" s="182">
        <v>100</v>
      </c>
      <c r="CW15" s="144">
        <v>17507.063713148345</v>
      </c>
      <c r="CX15" s="144">
        <v>213.532817077</v>
      </c>
      <c r="CY15" s="182">
        <v>100</v>
      </c>
      <c r="CZ15" s="144">
        <v>19504.132729909998</v>
      </c>
      <c r="DA15" s="144">
        <v>206.3220561503</v>
      </c>
      <c r="DB15" s="182">
        <v>100</v>
      </c>
    </row>
    <row r="16" spans="1:106" ht="12.75">
      <c r="A16" s="94" t="s">
        <v>453</v>
      </c>
      <c r="AL16" s="127">
        <v>8928</v>
      </c>
      <c r="AM16" s="127">
        <v>83</v>
      </c>
      <c r="AN16" s="127">
        <v>97.3</v>
      </c>
      <c r="AO16" s="127">
        <v>8982.89811141</v>
      </c>
      <c r="AP16" s="127">
        <v>26.057260360900003</v>
      </c>
      <c r="AQ16" s="127">
        <v>98.04427405296795</v>
      </c>
      <c r="AR16" s="12">
        <v>8377.006979689997</v>
      </c>
      <c r="AS16" s="12">
        <v>21.967741278850003</v>
      </c>
      <c r="AT16" s="145">
        <v>98.105592038507</v>
      </c>
      <c r="AU16" s="12">
        <v>8377</v>
      </c>
      <c r="AV16" s="12">
        <v>22</v>
      </c>
      <c r="AW16" s="145">
        <v>98.1</v>
      </c>
      <c r="AX16" s="12">
        <v>9005.876379870007</v>
      </c>
      <c r="AY16" s="12">
        <v>24.460066501850008</v>
      </c>
      <c r="AZ16" s="145">
        <v>98.13858847643586</v>
      </c>
      <c r="BA16" s="12">
        <v>8712.02158598</v>
      </c>
      <c r="BB16" s="12">
        <v>24.021397957949997</v>
      </c>
      <c r="BC16" s="145">
        <v>98.1968326488993</v>
      </c>
      <c r="BD16" s="12">
        <v>9752.090765660001</v>
      </c>
      <c r="BE16" s="12">
        <v>31.204284295700003</v>
      </c>
      <c r="BF16" s="145">
        <v>98.56782083294543</v>
      </c>
      <c r="BG16" s="12">
        <v>10284.06133322</v>
      </c>
      <c r="BH16" s="12">
        <v>34.61144425895</v>
      </c>
      <c r="BI16" s="145">
        <v>98.6282365729482</v>
      </c>
      <c r="BJ16" s="12">
        <v>12041.968127900001</v>
      </c>
      <c r="BK16" s="12">
        <v>31.5015453956</v>
      </c>
      <c r="BL16" s="145">
        <v>98.85641998084802</v>
      </c>
      <c r="BM16" s="12">
        <v>12187.018045530007</v>
      </c>
      <c r="BN16" s="12">
        <v>24.70918332045</v>
      </c>
      <c r="BO16" s="145">
        <v>98.94046362464806</v>
      </c>
      <c r="BP16" s="12">
        <v>12081.74828185</v>
      </c>
      <c r="BQ16" s="12">
        <v>26.76293257785</v>
      </c>
      <c r="BR16" s="145">
        <v>98.9164004500501</v>
      </c>
      <c r="BS16" s="12">
        <v>12431.8697938</v>
      </c>
      <c r="BT16" s="12">
        <v>33.856478285</v>
      </c>
      <c r="BU16" s="145">
        <v>98.99807293450367</v>
      </c>
      <c r="BV16" s="12">
        <v>11258.0772827</v>
      </c>
      <c r="BW16" s="12">
        <v>32.128647567899996</v>
      </c>
      <c r="BX16" s="145">
        <v>98.99015689712003</v>
      </c>
      <c r="BY16" s="12">
        <v>10382.519501500006</v>
      </c>
      <c r="BZ16" s="12">
        <v>26.129695539800004</v>
      </c>
      <c r="CA16" s="145">
        <v>98.8952240011617</v>
      </c>
      <c r="CB16" s="12">
        <v>9616.168896779998</v>
      </c>
      <c r="CC16" s="12">
        <v>25.3197139659</v>
      </c>
      <c r="CD16" s="145">
        <v>98.96384739904936</v>
      </c>
      <c r="CE16" s="12">
        <v>12791.858755679998</v>
      </c>
      <c r="CF16" s="12">
        <v>27.859286339750003</v>
      </c>
      <c r="CG16" s="145">
        <v>99.16484233964273</v>
      </c>
      <c r="CH16" s="12">
        <v>14976.589519150002</v>
      </c>
      <c r="CI16" s="12">
        <v>63.1198899653</v>
      </c>
      <c r="CJ16" s="145">
        <v>99.08387794798237</v>
      </c>
      <c r="CK16" s="12">
        <v>14454.64026558</v>
      </c>
      <c r="CL16" s="12">
        <v>61.47462302715</v>
      </c>
      <c r="CM16" s="145">
        <v>98.16045914182365</v>
      </c>
      <c r="CN16" s="12">
        <v>12758.863857817665</v>
      </c>
      <c r="CO16" s="12">
        <v>62.58229772265</v>
      </c>
      <c r="CP16" s="145">
        <v>97.63586442006223</v>
      </c>
      <c r="CQ16" s="12">
        <v>14393.509391870004</v>
      </c>
      <c r="CR16" s="12">
        <v>42.836796081450004</v>
      </c>
      <c r="CS16" s="145">
        <v>97.45572722059323</v>
      </c>
      <c r="CT16" s="12">
        <v>16848.917646365033</v>
      </c>
      <c r="CU16" s="12">
        <v>51.047127823800004</v>
      </c>
      <c r="CV16" s="145">
        <v>97.57133556253658</v>
      </c>
      <c r="CW16" s="12">
        <v>17069.623900358347</v>
      </c>
      <c r="CX16" s="12">
        <v>44.507399986</v>
      </c>
      <c r="CY16" s="145">
        <v>97.5013524828754</v>
      </c>
      <c r="CZ16" s="12">
        <v>19047.77540377</v>
      </c>
      <c r="DA16" s="12">
        <v>41.1721533523</v>
      </c>
      <c r="DB16" s="145">
        <v>97.66020190459345</v>
      </c>
    </row>
    <row r="17" spans="1:106" ht="13.5" thickBot="1">
      <c r="A17" s="95" t="s">
        <v>454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9">
        <v>250</v>
      </c>
      <c r="AM17" s="129">
        <v>59</v>
      </c>
      <c r="AN17" s="129">
        <v>2.7</v>
      </c>
      <c r="AO17" s="129">
        <v>179.18524142</v>
      </c>
      <c r="AP17" s="129">
        <v>144.52219148100002</v>
      </c>
      <c r="AQ17" s="129">
        <v>1.9557259470320467</v>
      </c>
      <c r="AR17" s="120">
        <v>161.75906374000002</v>
      </c>
      <c r="AS17" s="120">
        <v>138.60329928100003</v>
      </c>
      <c r="AT17" s="146">
        <v>1.8944079614930156</v>
      </c>
      <c r="AU17" s="120">
        <v>162</v>
      </c>
      <c r="AV17" s="120">
        <v>139</v>
      </c>
      <c r="AW17" s="146">
        <v>1.9</v>
      </c>
      <c r="AX17" s="120">
        <v>170.81600962</v>
      </c>
      <c r="AY17" s="120">
        <v>154.288383633</v>
      </c>
      <c r="AZ17" s="146">
        <v>1.861411523564135</v>
      </c>
      <c r="BA17" s="120">
        <v>159.97698156</v>
      </c>
      <c r="BB17" s="120">
        <v>144.39318326100002</v>
      </c>
      <c r="BC17" s="146">
        <v>1.8031673511006652</v>
      </c>
      <c r="BD17" s="120">
        <v>141.69676383</v>
      </c>
      <c r="BE17" s="120">
        <v>127.63513414299999</v>
      </c>
      <c r="BF17" s="146">
        <v>1.432179167054582</v>
      </c>
      <c r="BG17" s="120">
        <v>143.03509531</v>
      </c>
      <c r="BH17" s="120">
        <v>129.372845654</v>
      </c>
      <c r="BI17" s="146">
        <v>1.3717634270518098</v>
      </c>
      <c r="BJ17" s="120">
        <v>139.30257787</v>
      </c>
      <c r="BK17" s="120">
        <v>127.30006432899998</v>
      </c>
      <c r="BL17" s="146">
        <v>1.1435800191519874</v>
      </c>
      <c r="BM17" s="120">
        <v>130.50867616</v>
      </c>
      <c r="BN17" s="120">
        <v>122.09931475900001</v>
      </c>
      <c r="BO17" s="146">
        <v>1.0595363753519322</v>
      </c>
      <c r="BP17" s="120">
        <v>132.35193498</v>
      </c>
      <c r="BQ17" s="120">
        <v>114.574952382</v>
      </c>
      <c r="BR17" s="146">
        <v>1.0835995499499032</v>
      </c>
      <c r="BS17" s="120">
        <v>125.81888164</v>
      </c>
      <c r="BT17" s="120">
        <v>109.440772689</v>
      </c>
      <c r="BU17" s="146">
        <v>1.0019270654963226</v>
      </c>
      <c r="BV17" s="120">
        <v>114.84870872</v>
      </c>
      <c r="BW17" s="120">
        <v>104.688976943</v>
      </c>
      <c r="BX17" s="146">
        <v>1.009843102879985</v>
      </c>
      <c r="BY17" s="120">
        <v>115.9849575</v>
      </c>
      <c r="BZ17" s="120">
        <v>103.52457371999999</v>
      </c>
      <c r="CA17" s="146">
        <v>1.1047759988382926</v>
      </c>
      <c r="CB17" s="120">
        <v>100.68139704999999</v>
      </c>
      <c r="CC17" s="120">
        <v>94.21967759499998</v>
      </c>
      <c r="CD17" s="146">
        <v>1.0361526009506457</v>
      </c>
      <c r="CE17" s="120">
        <v>107.73191968000002</v>
      </c>
      <c r="CF17" s="120">
        <v>100.87068261300001</v>
      </c>
      <c r="CG17" s="146">
        <v>0.8351576603572615</v>
      </c>
      <c r="CH17" s="120">
        <v>138.47241556</v>
      </c>
      <c r="CI17" s="120">
        <v>131.203816496</v>
      </c>
      <c r="CJ17" s="146">
        <v>0.9161220520176239</v>
      </c>
      <c r="CK17" s="120">
        <v>270.88199863</v>
      </c>
      <c r="CL17" s="120">
        <v>158.286378334</v>
      </c>
      <c r="CM17" s="146">
        <v>1.839540858176363</v>
      </c>
      <c r="CN17" s="120">
        <v>308.94061506</v>
      </c>
      <c r="CO17" s="120">
        <v>150.26870074</v>
      </c>
      <c r="CP17" s="146">
        <v>2.364135579937768</v>
      </c>
      <c r="CQ17" s="120">
        <v>375.770775</v>
      </c>
      <c r="CR17" s="120">
        <v>157.671049911</v>
      </c>
      <c r="CS17" s="146">
        <v>2.5442727794067954</v>
      </c>
      <c r="CT17" s="120">
        <v>419.38922801</v>
      </c>
      <c r="CU17" s="120">
        <v>167.558396332</v>
      </c>
      <c r="CV17" s="146">
        <v>2.4286644374634347</v>
      </c>
      <c r="CW17" s="120">
        <v>437.43981278999996</v>
      </c>
      <c r="CX17" s="120">
        <v>169.025417091</v>
      </c>
      <c r="CY17" s="146">
        <v>2.498647517124583</v>
      </c>
      <c r="CZ17" s="120">
        <v>456.35732614</v>
      </c>
      <c r="DA17" s="120">
        <v>165.14990279800003</v>
      </c>
      <c r="DB17" s="146">
        <v>2.339798095406552</v>
      </c>
    </row>
  </sheetData>
  <mergeCells count="35">
    <mergeCell ref="CZ4:DB4"/>
    <mergeCell ref="Q4:S4"/>
    <mergeCell ref="AF4:AH4"/>
    <mergeCell ref="T4:V4"/>
    <mergeCell ref="BG4:BI4"/>
    <mergeCell ref="CQ4:CS4"/>
    <mergeCell ref="BA4:BC4"/>
    <mergeCell ref="AX4:AZ4"/>
    <mergeCell ref="CB4:CD4"/>
    <mergeCell ref="BP4:BR4"/>
    <mergeCell ref="N4:P4"/>
    <mergeCell ref="W4:Y4"/>
    <mergeCell ref="Z4:AB4"/>
    <mergeCell ref="AC4:AE4"/>
    <mergeCell ref="B4:D4"/>
    <mergeCell ref="E4:G4"/>
    <mergeCell ref="H4:J4"/>
    <mergeCell ref="K4:M4"/>
    <mergeCell ref="BD4:BF4"/>
    <mergeCell ref="BS4:BU4"/>
    <mergeCell ref="CN4:CP4"/>
    <mergeCell ref="CK4:CM4"/>
    <mergeCell ref="AU4:AW4"/>
    <mergeCell ref="AR4:AT4"/>
    <mergeCell ref="AI4:AK4"/>
    <mergeCell ref="AL4:AN4"/>
    <mergeCell ref="AO4:AQ4"/>
    <mergeCell ref="CW4:CY4"/>
    <mergeCell ref="CT4:CV4"/>
    <mergeCell ref="CH4:CJ4"/>
    <mergeCell ref="BJ4:BL4"/>
    <mergeCell ref="CE4:CG4"/>
    <mergeCell ref="BY4:CA4"/>
    <mergeCell ref="BV4:BX4"/>
    <mergeCell ref="BM4:BO4"/>
  </mergeCells>
  <hyperlinks>
    <hyperlink ref="A1" location="Sumário!A18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7"/>
  <sheetViews>
    <sheetView showGridLines="0" zoomScale="80" zoomScaleNormal="80" workbookViewId="0" topLeftCell="A1">
      <pane xSplit="1" ySplit="4" topLeftCell="V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4" sqref="AI4"/>
    </sheetView>
  </sheetViews>
  <sheetFormatPr defaultColWidth="9.140625" defaultRowHeight="12.75"/>
  <cols>
    <col min="1" max="1" width="20.140625" style="0" customWidth="1"/>
  </cols>
  <sheetData>
    <row r="1" ht="15.75">
      <c r="A1" s="108" t="s">
        <v>76</v>
      </c>
    </row>
    <row r="2" ht="12.75">
      <c r="A2" s="107" t="s">
        <v>203</v>
      </c>
    </row>
    <row r="3" ht="12.75">
      <c r="A3" s="107" t="s">
        <v>441</v>
      </c>
    </row>
    <row r="4" spans="1:35" ht="13.5" thickBot="1">
      <c r="A4" s="87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282</v>
      </c>
      <c r="L4" s="18" t="s">
        <v>293</v>
      </c>
      <c r="M4" s="18" t="s">
        <v>447</v>
      </c>
      <c r="N4" s="18" t="s">
        <v>450</v>
      </c>
      <c r="O4" s="18" t="s">
        <v>469</v>
      </c>
      <c r="P4" s="18" t="s">
        <v>485</v>
      </c>
      <c r="Q4" s="18" t="s">
        <v>487</v>
      </c>
      <c r="R4" s="18" t="s">
        <v>489</v>
      </c>
      <c r="S4" s="18" t="s">
        <v>498</v>
      </c>
      <c r="T4" s="18" t="s">
        <v>506</v>
      </c>
      <c r="U4" s="18" t="s">
        <v>516</v>
      </c>
      <c r="V4" s="18" t="s">
        <v>520</v>
      </c>
      <c r="W4" s="18" t="s">
        <v>525</v>
      </c>
      <c r="X4" s="18" t="s">
        <v>532</v>
      </c>
      <c r="Y4" s="18" t="s">
        <v>556</v>
      </c>
      <c r="Z4" s="18" t="s">
        <v>560</v>
      </c>
      <c r="AA4" s="18" t="s">
        <v>582</v>
      </c>
      <c r="AB4" s="18" t="s">
        <v>593</v>
      </c>
      <c r="AC4" s="18" t="s">
        <v>631</v>
      </c>
      <c r="AD4" s="18" t="s">
        <v>645</v>
      </c>
      <c r="AE4" s="18" t="s">
        <v>664</v>
      </c>
      <c r="AF4" s="18" t="s">
        <v>671</v>
      </c>
      <c r="AG4" s="18" t="s">
        <v>772</v>
      </c>
      <c r="AH4" s="18" t="s">
        <v>778</v>
      </c>
      <c r="AI4" s="18" t="s">
        <v>801</v>
      </c>
    </row>
    <row r="5" spans="1:35" ht="12.75">
      <c r="A5" s="88" t="s">
        <v>204</v>
      </c>
      <c r="B5" s="10">
        <v>2712.064</v>
      </c>
      <c r="C5" s="10">
        <v>2661.432</v>
      </c>
      <c r="D5" s="10">
        <v>2851.69</v>
      </c>
      <c r="E5" s="10">
        <v>3141.774</v>
      </c>
      <c r="F5" s="10">
        <v>3123.792</v>
      </c>
      <c r="G5" s="10">
        <v>3373.557</v>
      </c>
      <c r="H5" s="10">
        <v>3549.227</v>
      </c>
      <c r="I5" s="10">
        <v>3637.296</v>
      </c>
      <c r="J5" s="10">
        <v>3915.133</v>
      </c>
      <c r="K5" s="10">
        <v>4128.287</v>
      </c>
      <c r="L5" s="10">
        <v>4374.789</v>
      </c>
      <c r="M5" s="10">
        <v>4545.8242124367</v>
      </c>
      <c r="N5" s="10">
        <v>4843</v>
      </c>
      <c r="O5" s="10">
        <v>4936.630999999999</v>
      </c>
      <c r="P5" s="10">
        <v>5173.0382982204</v>
      </c>
      <c r="Q5" s="10">
        <v>5901.2872877955</v>
      </c>
      <c r="R5" s="10">
        <v>6981.9425549031</v>
      </c>
      <c r="S5" s="10">
        <v>7662.1113010447</v>
      </c>
      <c r="T5" s="10">
        <v>8209.410924430449</v>
      </c>
      <c r="U5" s="10">
        <v>7237.60111634215</v>
      </c>
      <c r="V5" s="10">
        <v>7551.06343401685</v>
      </c>
      <c r="W5" s="10">
        <v>7786.19338511465</v>
      </c>
      <c r="X5" s="10">
        <v>8083.52055858315</v>
      </c>
      <c r="Y5" s="10">
        <v>8727.1067373969</v>
      </c>
      <c r="Z5" s="10">
        <v>9603.751184936551</v>
      </c>
      <c r="AA5" s="10">
        <v>10307.6295691665</v>
      </c>
      <c r="AB5" s="10">
        <v>10468.0880256142</v>
      </c>
      <c r="AC5" s="10">
        <v>12079.144752570657</v>
      </c>
      <c r="AD5" s="10">
        <v>13034.427010528001</v>
      </c>
      <c r="AE5" s="10">
        <v>14891.673</v>
      </c>
      <c r="AF5" s="10">
        <v>16167.389</v>
      </c>
      <c r="AG5" s="10">
        <v>15835.314</v>
      </c>
      <c r="AH5" s="10">
        <v>15691.378999999999</v>
      </c>
      <c r="AI5" s="10">
        <v>16296.349</v>
      </c>
    </row>
    <row r="6" spans="1:35" ht="13.5" thickBot="1">
      <c r="A6" s="88" t="s">
        <v>205</v>
      </c>
      <c r="B6" s="10">
        <v>169.719</v>
      </c>
      <c r="C6" s="10">
        <v>316.553</v>
      </c>
      <c r="D6" s="10">
        <v>516.785</v>
      </c>
      <c r="E6" s="10">
        <v>363.806</v>
      </c>
      <c r="F6" s="10">
        <v>469.422</v>
      </c>
      <c r="G6" s="10">
        <v>449.337</v>
      </c>
      <c r="H6" s="10">
        <v>494.855</v>
      </c>
      <c r="I6" s="10">
        <v>558.149</v>
      </c>
      <c r="J6" s="10">
        <v>777.76</v>
      </c>
      <c r="K6" s="10">
        <v>973.219</v>
      </c>
      <c r="L6" s="10">
        <v>999.055</v>
      </c>
      <c r="M6" s="10">
        <v>819.3718183732996</v>
      </c>
      <c r="N6" s="10">
        <v>812</v>
      </c>
      <c r="O6" s="10">
        <v>955.926</v>
      </c>
      <c r="P6" s="10">
        <v>782.2582710495986</v>
      </c>
      <c r="Q6" s="10">
        <v>790.3638751645002</v>
      </c>
      <c r="R6" s="10">
        <v>749.2962311969004</v>
      </c>
      <c r="S6" s="10">
        <v>752.3601671753</v>
      </c>
      <c r="T6" s="10">
        <v>547.9166445395517</v>
      </c>
      <c r="U6" s="10">
        <v>1397.1130387078495</v>
      </c>
      <c r="V6" s="10">
        <v>1582.06185812315</v>
      </c>
      <c r="W6" s="10">
        <v>1654.7261851153517</v>
      </c>
      <c r="X6" s="10">
        <v>1579.7378912768506</v>
      </c>
      <c r="Y6" s="10">
        <v>1586.2613678530997</v>
      </c>
      <c r="Z6" s="10">
        <v>1090.1942612434502</v>
      </c>
      <c r="AA6" s="10">
        <v>857.3012357434998</v>
      </c>
      <c r="AB6" s="10">
        <v>719.3683058057976</v>
      </c>
      <c r="AC6" s="10">
        <v>1594.248004</v>
      </c>
      <c r="AD6" s="10">
        <v>1640</v>
      </c>
      <c r="AE6" s="10">
        <v>2867.342</v>
      </c>
      <c r="AF6" s="10">
        <v>2903.0007446300006</v>
      </c>
      <c r="AG6" s="10">
        <v>2782.0660000000007</v>
      </c>
      <c r="AH6" s="10">
        <v>2624.3430000000026</v>
      </c>
      <c r="AI6" s="10">
        <v>1791.2029999999995</v>
      </c>
    </row>
    <row r="7" spans="1:35" ht="14.25" thickBot="1" thickTop="1">
      <c r="A7" s="89" t="s">
        <v>206</v>
      </c>
      <c r="B7" s="37">
        <v>2881.784</v>
      </c>
      <c r="C7" s="37">
        <v>2977.986</v>
      </c>
      <c r="D7" s="37">
        <v>3368.475</v>
      </c>
      <c r="E7" s="37">
        <v>3505.581</v>
      </c>
      <c r="F7" s="37">
        <v>3593.215</v>
      </c>
      <c r="G7" s="37">
        <v>3822.895</v>
      </c>
      <c r="H7" s="37">
        <v>4044.083</v>
      </c>
      <c r="I7" s="37">
        <v>4195.446</v>
      </c>
      <c r="J7" s="37">
        <v>4692.893</v>
      </c>
      <c r="K7" s="37">
        <v>5101.507</v>
      </c>
      <c r="L7" s="37">
        <v>5373.844</v>
      </c>
      <c r="M7" s="37">
        <v>5365.19603081</v>
      </c>
      <c r="N7" s="37">
        <v>5655</v>
      </c>
      <c r="O7" s="37">
        <v>5892.557</v>
      </c>
      <c r="P7" s="37">
        <v>5955.296569269998</v>
      </c>
      <c r="Q7" s="37">
        <v>6691.65116296</v>
      </c>
      <c r="R7" s="37">
        <v>7731.238786100001</v>
      </c>
      <c r="S7" s="37">
        <v>8414.47146822</v>
      </c>
      <c r="T7" s="37">
        <v>8757.32756897</v>
      </c>
      <c r="U7" s="37">
        <v>8634.71415505</v>
      </c>
      <c r="V7" s="37">
        <v>9133.12529214</v>
      </c>
      <c r="W7" s="37">
        <v>9440.919570230002</v>
      </c>
      <c r="X7" s="37">
        <v>9663.25844986</v>
      </c>
      <c r="Y7" s="37">
        <v>10313.36810525</v>
      </c>
      <c r="Z7" s="37">
        <v>10693.945446180001</v>
      </c>
      <c r="AA7" s="37">
        <v>11164.93080491</v>
      </c>
      <c r="AB7" s="37">
        <v>11187.456331419999</v>
      </c>
      <c r="AC7" s="37">
        <v>13673.392756570658</v>
      </c>
      <c r="AD7" s="37">
        <v>14674.427010528001</v>
      </c>
      <c r="AE7" s="37">
        <v>17759.015</v>
      </c>
      <c r="AF7" s="37">
        <v>19070.38974463</v>
      </c>
      <c r="AG7" s="37">
        <v>18617.38</v>
      </c>
      <c r="AH7" s="37">
        <v>18315.722</v>
      </c>
      <c r="AI7" s="37">
        <v>18087.552</v>
      </c>
    </row>
  </sheetData>
  <hyperlinks>
    <hyperlink ref="A1" location="Sumário!A19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23"/>
  <sheetViews>
    <sheetView showGridLines="0" zoomScale="80" zoomScaleNormal="80" workbookViewId="0" topLeftCell="A1">
      <pane xSplit="1" ySplit="4" topLeftCell="V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E4" sqref="AE4"/>
    </sheetView>
  </sheetViews>
  <sheetFormatPr defaultColWidth="9.140625" defaultRowHeight="12.75"/>
  <cols>
    <col min="1" max="1" width="53.140625" style="0" bestFit="1" customWidth="1"/>
    <col min="2" max="31" width="8.7109375" style="0" customWidth="1"/>
  </cols>
  <sheetData>
    <row r="1" ht="15.75">
      <c r="A1" s="108" t="s">
        <v>76</v>
      </c>
    </row>
    <row r="2" ht="14.25">
      <c r="A2" s="327" t="s">
        <v>794</v>
      </c>
    </row>
    <row r="3" ht="12.75">
      <c r="A3" s="107" t="s">
        <v>441</v>
      </c>
    </row>
    <row r="4" spans="1:31" ht="13.5" thickBot="1">
      <c r="A4" s="45"/>
      <c r="B4" s="62" t="s">
        <v>4</v>
      </c>
      <c r="C4" s="62" t="s">
        <v>5</v>
      </c>
      <c r="D4" s="62" t="s">
        <v>6</v>
      </c>
      <c r="E4" s="62" t="s">
        <v>7</v>
      </c>
      <c r="F4" s="62" t="s">
        <v>8</v>
      </c>
      <c r="G4" s="62" t="s">
        <v>9</v>
      </c>
      <c r="H4" s="62" t="s">
        <v>10</v>
      </c>
      <c r="I4" s="62" t="s">
        <v>446</v>
      </c>
      <c r="J4" s="62" t="s">
        <v>455</v>
      </c>
      <c r="K4" s="62" t="s">
        <v>456</v>
      </c>
      <c r="L4" s="62" t="s">
        <v>482</v>
      </c>
      <c r="M4" s="62" t="s">
        <v>486</v>
      </c>
      <c r="N4" s="62" t="s">
        <v>488</v>
      </c>
      <c r="O4" s="62" t="s">
        <v>497</v>
      </c>
      <c r="P4" s="62" t="s">
        <v>505</v>
      </c>
      <c r="Q4" s="62" t="s">
        <v>515</v>
      </c>
      <c r="R4" s="62" t="s">
        <v>519</v>
      </c>
      <c r="S4" s="62" t="s">
        <v>524</v>
      </c>
      <c r="T4" s="62" t="s">
        <v>531</v>
      </c>
      <c r="U4" s="62" t="s">
        <v>557</v>
      </c>
      <c r="V4" s="62" t="s">
        <v>561</v>
      </c>
      <c r="W4" s="62" t="s">
        <v>583</v>
      </c>
      <c r="X4" s="62" t="s">
        <v>594</v>
      </c>
      <c r="Y4" s="62" t="s">
        <v>632</v>
      </c>
      <c r="Z4" s="62" t="s">
        <v>646</v>
      </c>
      <c r="AA4" s="62" t="s">
        <v>665</v>
      </c>
      <c r="AB4" s="62" t="s">
        <v>672</v>
      </c>
      <c r="AC4" s="62" t="s">
        <v>749</v>
      </c>
      <c r="AD4" s="62" t="s">
        <v>780</v>
      </c>
      <c r="AE4" s="62" t="s">
        <v>802</v>
      </c>
    </row>
    <row r="5" spans="1:31" ht="13.5" thickBot="1">
      <c r="A5" s="63" t="s">
        <v>428</v>
      </c>
      <c r="B5" s="306">
        <v>13339.529</v>
      </c>
      <c r="C5" s="306">
        <v>14275</v>
      </c>
      <c r="D5" s="306">
        <v>14982</v>
      </c>
      <c r="E5" s="306">
        <v>15602</v>
      </c>
      <c r="F5" s="306">
        <v>17797</v>
      </c>
      <c r="G5" s="306">
        <v>19085.747187130022</v>
      </c>
      <c r="H5" s="306">
        <v>20226.53057209999</v>
      </c>
      <c r="I5" s="306">
        <v>20415.843301670015</v>
      </c>
      <c r="J5" s="306">
        <v>28835.046066040053</v>
      </c>
      <c r="K5" s="306">
        <v>30046.209781269965</v>
      </c>
      <c r="L5" s="306">
        <v>30698.940419800052</v>
      </c>
      <c r="M5" s="306">
        <v>30987.276440010035</v>
      </c>
      <c r="N5" s="306">
        <v>32414.966986150026</v>
      </c>
      <c r="O5" s="306">
        <v>34855.46518042005</v>
      </c>
      <c r="P5" s="306">
        <v>37504.07939540002</v>
      </c>
      <c r="Q5" s="306">
        <v>40434.805886810034</v>
      </c>
      <c r="R5" s="306">
        <v>43377.66138104</v>
      </c>
      <c r="S5" s="306">
        <v>45809.369307349996</v>
      </c>
      <c r="T5" s="306">
        <v>48576.28420451992</v>
      </c>
      <c r="U5" s="306">
        <v>53406.820357349985</v>
      </c>
      <c r="V5" s="306">
        <v>58654.29756269989</v>
      </c>
      <c r="W5" s="306">
        <v>64977.705359540065</v>
      </c>
      <c r="X5" s="306">
        <v>68967.67944635983</v>
      </c>
      <c r="Y5" s="306">
        <v>77638.75089951</v>
      </c>
      <c r="Z5" s="306">
        <v>81501.2009606</v>
      </c>
      <c r="AA5" s="306">
        <v>87050.11454662043</v>
      </c>
      <c r="AB5" s="306">
        <v>93048</v>
      </c>
      <c r="AC5" s="306">
        <v>102177.49495526018</v>
      </c>
      <c r="AD5" s="306">
        <v>113257.66537582959</v>
      </c>
      <c r="AE5" s="306">
        <v>124797.99146625023</v>
      </c>
    </row>
    <row r="6" spans="1:31" ht="13.5" thickBot="1">
      <c r="A6" s="97" t="s">
        <v>231</v>
      </c>
      <c r="B6" s="311">
        <v>1188</v>
      </c>
      <c r="C6" s="311">
        <v>1255</v>
      </c>
      <c r="D6" s="311">
        <v>1366</v>
      </c>
      <c r="E6" s="311">
        <v>1477</v>
      </c>
      <c r="F6" s="311">
        <v>1599</v>
      </c>
      <c r="G6" s="311">
        <v>1858.0821263499993</v>
      </c>
      <c r="H6" s="311">
        <v>2014.5036364999996</v>
      </c>
      <c r="I6" s="311">
        <v>2209.16597619</v>
      </c>
      <c r="J6" s="311">
        <v>2318.9739347199993</v>
      </c>
      <c r="K6" s="311">
        <v>2628.8868624015513</v>
      </c>
      <c r="L6" s="311">
        <v>2634.2364713129978</v>
      </c>
      <c r="M6" s="311">
        <v>2557.6657199449523</v>
      </c>
      <c r="N6" s="311">
        <v>2478.711912180002</v>
      </c>
      <c r="O6" s="311">
        <v>2467.2454270599983</v>
      </c>
      <c r="P6" s="311">
        <v>2552.1866551399958</v>
      </c>
      <c r="Q6" s="311">
        <v>2684.1195290099995</v>
      </c>
      <c r="R6" s="311">
        <v>2645.241316190001</v>
      </c>
      <c r="S6" s="311">
        <v>2681.988174405098</v>
      </c>
      <c r="T6" s="311">
        <v>2839.41119185495</v>
      </c>
      <c r="U6" s="311">
        <v>3015.9280978171005</v>
      </c>
      <c r="V6" s="311">
        <v>3305.015324690003</v>
      </c>
      <c r="W6" s="311">
        <v>3511.087378529998</v>
      </c>
      <c r="X6" s="311">
        <v>3951.1396141999985</v>
      </c>
      <c r="Y6" s="311">
        <v>4347.8350175800015</v>
      </c>
      <c r="Z6" s="311">
        <v>5216.96707116935</v>
      </c>
      <c r="AA6" s="311">
        <v>5676.76941367685</v>
      </c>
      <c r="AB6" s="311">
        <v>5820.3731921428025</v>
      </c>
      <c r="AC6" s="311">
        <v>6169</v>
      </c>
      <c r="AD6" s="311">
        <v>6326.7331196965915</v>
      </c>
      <c r="AE6" s="311">
        <v>6632.142645673453</v>
      </c>
    </row>
    <row r="7" spans="1:31" ht="12.75">
      <c r="A7" s="99" t="s">
        <v>232</v>
      </c>
      <c r="B7" s="305">
        <v>309</v>
      </c>
      <c r="C7" s="305">
        <v>352</v>
      </c>
      <c r="D7" s="305">
        <v>317</v>
      </c>
      <c r="E7" s="305">
        <v>394</v>
      </c>
      <c r="F7" s="305">
        <v>556</v>
      </c>
      <c r="G7" s="305">
        <v>514.095835190001</v>
      </c>
      <c r="H7" s="305">
        <v>450.8707501500028</v>
      </c>
      <c r="I7" s="305">
        <v>421.78660667002504</v>
      </c>
      <c r="J7" s="305">
        <v>519.7069229299987</v>
      </c>
      <c r="K7" s="305">
        <v>397.2315826499994</v>
      </c>
      <c r="L7" s="305">
        <v>430.22051402999807</v>
      </c>
      <c r="M7" s="305">
        <v>181.17067538999936</v>
      </c>
      <c r="N7" s="305">
        <v>415.8710618800027</v>
      </c>
      <c r="O7" s="305">
        <v>532.4664058700002</v>
      </c>
      <c r="P7" s="305">
        <v>497.2498078600054</v>
      </c>
      <c r="Q7" s="305">
        <v>382.5500052600091</v>
      </c>
      <c r="R7" s="305">
        <v>457.05432944002945</v>
      </c>
      <c r="S7" s="305">
        <v>502.75120093000663</v>
      </c>
      <c r="T7" s="305">
        <v>600.0091314600036</v>
      </c>
      <c r="U7" s="305">
        <v>611.3289314200023</v>
      </c>
      <c r="V7" s="305">
        <v>574.8948347600028</v>
      </c>
      <c r="W7" s="305">
        <v>628.6593824600045</v>
      </c>
      <c r="X7" s="305">
        <v>578.5439950400038</v>
      </c>
      <c r="Y7" s="305">
        <v>956.2713133600012</v>
      </c>
      <c r="Z7" s="305">
        <v>1116.907779269995</v>
      </c>
      <c r="AA7" s="305">
        <v>1688.5038969400016</v>
      </c>
      <c r="AB7" s="305">
        <v>780.9612547500024</v>
      </c>
      <c r="AC7" s="305">
        <v>550.2496565400038</v>
      </c>
      <c r="AD7" s="305">
        <v>309.63187728000196</v>
      </c>
      <c r="AE7" s="305">
        <v>636.5865567300012</v>
      </c>
    </row>
    <row r="8" spans="1:31" ht="12.75">
      <c r="A8" s="5" t="s">
        <v>233</v>
      </c>
      <c r="B8" s="305">
        <v>470</v>
      </c>
      <c r="C8" s="305">
        <v>575</v>
      </c>
      <c r="D8" s="305">
        <v>561</v>
      </c>
      <c r="E8" s="305">
        <v>640</v>
      </c>
      <c r="F8" s="305">
        <v>799</v>
      </c>
      <c r="G8" s="305">
        <v>713.0794379200016</v>
      </c>
      <c r="H8" s="305">
        <v>750.4750247100003</v>
      </c>
      <c r="I8" s="305">
        <v>806.4582174199991</v>
      </c>
      <c r="J8" s="305">
        <v>877.6615190899979</v>
      </c>
      <c r="K8" s="305">
        <v>812.3903358699996</v>
      </c>
      <c r="L8" s="305">
        <v>803.9742474299999</v>
      </c>
      <c r="M8" s="305">
        <v>861.3546407099993</v>
      </c>
      <c r="N8" s="305">
        <v>800.7018582599997</v>
      </c>
      <c r="O8" s="305">
        <v>898.2829032800008</v>
      </c>
      <c r="P8" s="305">
        <v>902.0053525000036</v>
      </c>
      <c r="Q8" s="305">
        <v>842.6918537700022</v>
      </c>
      <c r="R8" s="305">
        <v>796.6160594800049</v>
      </c>
      <c r="S8" s="305">
        <v>883.4860311800038</v>
      </c>
      <c r="T8" s="305">
        <v>977.1123088499997</v>
      </c>
      <c r="U8" s="305">
        <v>1082.7132947600012</v>
      </c>
      <c r="V8" s="305">
        <v>1039.3131398100024</v>
      </c>
      <c r="W8" s="305">
        <v>1255.0354388800024</v>
      </c>
      <c r="X8" s="305">
        <v>1393.043950700004</v>
      </c>
      <c r="Y8" s="305">
        <v>1819.8078105600018</v>
      </c>
      <c r="Z8" s="305">
        <v>1918.6807774499987</v>
      </c>
      <c r="AA8" s="305">
        <v>2308.6218884200007</v>
      </c>
      <c r="AB8" s="305">
        <v>2191.052148120002</v>
      </c>
      <c r="AC8" s="305">
        <v>2190.6168144500034</v>
      </c>
      <c r="AD8" s="305">
        <v>2071.667277430002</v>
      </c>
      <c r="AE8" s="305">
        <v>2372.728530670001</v>
      </c>
    </row>
    <row r="9" spans="1:31" ht="12.75">
      <c r="A9" s="5" t="s">
        <v>234</v>
      </c>
      <c r="B9" s="305">
        <v>-161</v>
      </c>
      <c r="C9" s="305">
        <v>-223</v>
      </c>
      <c r="D9" s="305">
        <v>-243</v>
      </c>
      <c r="E9" s="305">
        <v>-245</v>
      </c>
      <c r="F9" s="305">
        <v>-242</v>
      </c>
      <c r="G9" s="305">
        <v>-198.98360273000063</v>
      </c>
      <c r="H9" s="305">
        <v>-299.6042745599975</v>
      </c>
      <c r="I9" s="305">
        <v>-384.67161074997404</v>
      </c>
      <c r="J9" s="305">
        <v>-357.95459615999926</v>
      </c>
      <c r="K9" s="305">
        <v>-415.1587532200002</v>
      </c>
      <c r="L9" s="305">
        <v>-373.7537334000018</v>
      </c>
      <c r="M9" s="305">
        <v>-680.18396532</v>
      </c>
      <c r="N9" s="305">
        <v>-384.83079637999697</v>
      </c>
      <c r="O9" s="305">
        <v>-365.81649741000064</v>
      </c>
      <c r="P9" s="305">
        <v>-404.7555446399982</v>
      </c>
      <c r="Q9" s="305">
        <v>-460.14184850999317</v>
      </c>
      <c r="R9" s="305">
        <v>-339.56173003997543</v>
      </c>
      <c r="S9" s="305">
        <v>-380.7348302499972</v>
      </c>
      <c r="T9" s="305">
        <v>-377.1031773899962</v>
      </c>
      <c r="U9" s="305">
        <v>-471.3843633399989</v>
      </c>
      <c r="V9" s="305">
        <v>-464.4183050499996</v>
      </c>
      <c r="W9" s="305">
        <v>-626.3760564199979</v>
      </c>
      <c r="X9" s="305">
        <v>-814.4999556600002</v>
      </c>
      <c r="Y9" s="305">
        <v>-863.5364972000007</v>
      </c>
      <c r="Z9" s="305">
        <v>-801.7729981800037</v>
      </c>
      <c r="AA9" s="305">
        <v>-620.1179914799991</v>
      </c>
      <c r="AB9" s="305">
        <v>-1410.0908933699998</v>
      </c>
      <c r="AC9" s="305">
        <v>-1640.3671579099996</v>
      </c>
      <c r="AD9" s="305">
        <v>-1762.03540015</v>
      </c>
      <c r="AE9" s="305">
        <v>-1736.1419739399998</v>
      </c>
    </row>
    <row r="10" spans="1:31" ht="12.75">
      <c r="A10" s="5" t="s">
        <v>235</v>
      </c>
      <c r="B10" s="305">
        <v>74</v>
      </c>
      <c r="C10" s="305">
        <v>84</v>
      </c>
      <c r="D10" s="305">
        <v>101</v>
      </c>
      <c r="E10" s="305">
        <v>120</v>
      </c>
      <c r="F10" s="305">
        <v>139</v>
      </c>
      <c r="G10" s="305">
        <v>179.7771426199977</v>
      </c>
      <c r="H10" s="305">
        <v>215.88333747999775</v>
      </c>
      <c r="I10" s="305">
        <v>207.6179374699977</v>
      </c>
      <c r="J10" s="305">
        <v>274.0484896099972</v>
      </c>
      <c r="K10" s="305">
        <v>303.71163656999585</v>
      </c>
      <c r="L10" s="305">
        <v>212.6885033099984</v>
      </c>
      <c r="M10" s="305">
        <v>217.2464163099986</v>
      </c>
      <c r="N10" s="305">
        <v>219.97354368999603</v>
      </c>
      <c r="O10" s="305">
        <v>263.32224928999653</v>
      </c>
      <c r="P10" s="305">
        <v>304.48984672999626</v>
      </c>
      <c r="Q10" s="305">
        <v>274.3343202399972</v>
      </c>
      <c r="R10" s="305">
        <v>269.94820293999476</v>
      </c>
      <c r="S10" s="305">
        <v>283.55367451999626</v>
      </c>
      <c r="T10" s="305">
        <v>309.1667507099942</v>
      </c>
      <c r="U10" s="305">
        <v>324.8040938699951</v>
      </c>
      <c r="V10" s="305">
        <v>366.7436607299985</v>
      </c>
      <c r="W10" s="305">
        <v>606.59703003</v>
      </c>
      <c r="X10" s="305">
        <v>509.0815820199996</v>
      </c>
      <c r="Y10" s="305">
        <v>425.28741920999977</v>
      </c>
      <c r="Z10" s="305">
        <v>698.5903534200008</v>
      </c>
      <c r="AA10" s="305">
        <v>746.1635303299992</v>
      </c>
      <c r="AB10" s="305">
        <v>445.1679821999999</v>
      </c>
      <c r="AC10" s="305">
        <v>442.23748474999996</v>
      </c>
      <c r="AD10" s="305">
        <v>935.8800799799997</v>
      </c>
      <c r="AE10" s="305">
        <v>690.6268799900007</v>
      </c>
    </row>
    <row r="11" spans="1:31" ht="13.5" thickBot="1">
      <c r="A11" s="5" t="s">
        <v>236</v>
      </c>
      <c r="B11" s="305">
        <v>-291</v>
      </c>
      <c r="C11" s="305">
        <v>-303</v>
      </c>
      <c r="D11" s="305">
        <v>-286</v>
      </c>
      <c r="E11" s="305">
        <v>-353</v>
      </c>
      <c r="F11" s="305">
        <v>-363</v>
      </c>
      <c r="G11" s="305">
        <v>-414.452176650002</v>
      </c>
      <c r="H11" s="305">
        <v>-407.40795611</v>
      </c>
      <c r="I11" s="305">
        <v>-433.198965840025</v>
      </c>
      <c r="J11" s="305">
        <v>-592.8663447900001</v>
      </c>
      <c r="K11" s="305">
        <v>-568.7449236300001</v>
      </c>
      <c r="L11" s="305">
        <v>-618.0537853100241</v>
      </c>
      <c r="M11" s="305">
        <v>-555.4373081300085</v>
      </c>
      <c r="N11" s="305">
        <v>-595.5262094700026</v>
      </c>
      <c r="O11" s="305">
        <v>-604.0284429800012</v>
      </c>
      <c r="P11" s="305">
        <v>-557.2399254700006</v>
      </c>
      <c r="Q11" s="305">
        <v>-588.2626844700033</v>
      </c>
      <c r="R11" s="305">
        <v>-590.5026980400221</v>
      </c>
      <c r="S11" s="305">
        <v>-532.2687572699999</v>
      </c>
      <c r="T11" s="305">
        <v>-629.8775376300006</v>
      </c>
      <c r="U11" s="305">
        <v>-599.006107049998</v>
      </c>
      <c r="V11" s="305">
        <v>-670.5978480400001</v>
      </c>
      <c r="W11" s="305">
        <v>-759.6752326300029</v>
      </c>
      <c r="X11" s="305">
        <v>-779.467328999999</v>
      </c>
      <c r="Y11" s="305">
        <v>-772.04728824</v>
      </c>
      <c r="Z11" s="305">
        <v>-1017.9470546699974</v>
      </c>
      <c r="AA11" s="305">
        <v>-1165.954148080002</v>
      </c>
      <c r="AB11" s="305">
        <v>-1414.7185259300045</v>
      </c>
      <c r="AC11" s="305">
        <v>-1613.9841225800003</v>
      </c>
      <c r="AD11" s="305">
        <v>-1855.783138579999</v>
      </c>
      <c r="AE11" s="305">
        <v>-1500.1017984299997</v>
      </c>
    </row>
    <row r="12" spans="1:31" ht="14.25" thickBot="1" thickTop="1">
      <c r="A12" s="100" t="s">
        <v>237</v>
      </c>
      <c r="B12" s="307">
        <v>91</v>
      </c>
      <c r="C12" s="307">
        <v>133</v>
      </c>
      <c r="D12" s="307">
        <v>132</v>
      </c>
      <c r="E12" s="307">
        <v>162</v>
      </c>
      <c r="F12" s="307">
        <v>332</v>
      </c>
      <c r="G12" s="307">
        <v>279.4208011599967</v>
      </c>
      <c r="H12" s="307">
        <v>259.34613152000054</v>
      </c>
      <c r="I12" s="307">
        <v>196.20557829999774</v>
      </c>
      <c r="J12" s="307">
        <v>200.88906774999577</v>
      </c>
      <c r="K12" s="307">
        <v>132.19829558999504</v>
      </c>
      <c r="L12" s="307">
        <v>24.8552320299724</v>
      </c>
      <c r="M12" s="307">
        <v>-157.02021643001058</v>
      </c>
      <c r="N12" s="307">
        <v>40.31839609999611</v>
      </c>
      <c r="O12" s="307">
        <v>191.76021217999562</v>
      </c>
      <c r="P12" s="307">
        <v>244.49972912000112</v>
      </c>
      <c r="Q12" s="307">
        <v>68.62164103000305</v>
      </c>
      <c r="R12" s="307">
        <v>136.49983434000205</v>
      </c>
      <c r="S12" s="307">
        <v>254.03611818000297</v>
      </c>
      <c r="T12" s="307">
        <v>279.2983445399972</v>
      </c>
      <c r="U12" s="307">
        <v>337.1269182399993</v>
      </c>
      <c r="V12" s="307">
        <v>271.0406474500012</v>
      </c>
      <c r="W12" s="307">
        <v>475.5811798600016</v>
      </c>
      <c r="X12" s="307">
        <v>308.1582480600042</v>
      </c>
      <c r="Y12" s="307">
        <v>609.511444330001</v>
      </c>
      <c r="Z12" s="307">
        <v>797.5510780199984</v>
      </c>
      <c r="AA12" s="307">
        <v>1268.7132791899987</v>
      </c>
      <c r="AB12" s="307">
        <v>-188.58928898000227</v>
      </c>
      <c r="AC12" s="307">
        <v>-621.4969812899965</v>
      </c>
      <c r="AD12" s="307">
        <v>-610.2711813199973</v>
      </c>
      <c r="AE12" s="307">
        <v>-172.88836170999787</v>
      </c>
    </row>
    <row r="13" spans="1:31" ht="13.5" thickBot="1">
      <c r="A13" s="5" t="s">
        <v>796</v>
      </c>
      <c r="B13" s="305">
        <v>-24</v>
      </c>
      <c r="C13" s="305">
        <v>-22</v>
      </c>
      <c r="D13" s="305">
        <v>-22</v>
      </c>
      <c r="E13" s="305">
        <v>-39</v>
      </c>
      <c r="F13" s="305">
        <v>-74</v>
      </c>
      <c r="G13" s="305">
        <v>-122.99929100999634</v>
      </c>
      <c r="H13" s="305">
        <v>-64.68379182999979</v>
      </c>
      <c r="I13" s="305">
        <v>-86.39761976999853</v>
      </c>
      <c r="J13" s="305">
        <v>109.02385993155622</v>
      </c>
      <c r="K13" s="305">
        <v>-126.84868667854835</v>
      </c>
      <c r="L13" s="305">
        <v>-101.4259833980177</v>
      </c>
      <c r="M13" s="305">
        <v>78.06640866506041</v>
      </c>
      <c r="N13" s="305">
        <v>-51.78488121999999</v>
      </c>
      <c r="O13" s="305">
        <v>-106.81898409999803</v>
      </c>
      <c r="P13" s="305">
        <v>-112.56685524999739</v>
      </c>
      <c r="Q13" s="305">
        <v>-107.49985385000173</v>
      </c>
      <c r="R13" s="305">
        <v>-99.75297612490476</v>
      </c>
      <c r="S13" s="305">
        <v>-96.61310073015056</v>
      </c>
      <c r="T13" s="305">
        <v>-102.78143857784698</v>
      </c>
      <c r="U13" s="305">
        <v>-48.03969136709611</v>
      </c>
      <c r="V13" s="305">
        <v>-64.96859361000679</v>
      </c>
      <c r="W13" s="305">
        <v>-35.52894419000131</v>
      </c>
      <c r="X13" s="305">
        <v>88.53715531999933</v>
      </c>
      <c r="Y13" s="305">
        <v>259.6206092593475</v>
      </c>
      <c r="Z13" s="305">
        <v>-337.74873551249766</v>
      </c>
      <c r="AA13" s="305">
        <v>-1125.1095007240456</v>
      </c>
      <c r="AB13" s="305">
        <v>537.2160968372009</v>
      </c>
      <c r="AC13" s="305">
        <v>779.2301009865869</v>
      </c>
      <c r="AD13" s="305">
        <v>915.680707296859</v>
      </c>
      <c r="AE13" s="305">
        <v>854.9776233265552</v>
      </c>
    </row>
    <row r="14" spans="1:31" ht="14.25" thickBot="1" thickTop="1">
      <c r="A14" s="102" t="s">
        <v>238</v>
      </c>
      <c r="B14" s="310">
        <v>1255</v>
      </c>
      <c r="C14" s="310">
        <v>1366</v>
      </c>
      <c r="D14" s="310">
        <v>1477</v>
      </c>
      <c r="E14" s="310">
        <v>1599</v>
      </c>
      <c r="F14" s="310">
        <v>1858</v>
      </c>
      <c r="G14" s="310">
        <v>2014.5036364999996</v>
      </c>
      <c r="H14" s="310">
        <v>2209.16597619</v>
      </c>
      <c r="I14" s="310">
        <v>2318.9739347199993</v>
      </c>
      <c r="J14" s="310">
        <v>2628.8868624015513</v>
      </c>
      <c r="K14" s="310">
        <v>2634.2364713129978</v>
      </c>
      <c r="L14" s="310">
        <v>2557.6657199449523</v>
      </c>
      <c r="M14" s="310">
        <v>2478.711912180002</v>
      </c>
      <c r="N14" s="310">
        <v>2467.2454270599983</v>
      </c>
      <c r="O14" s="310">
        <v>2552.1866551399958</v>
      </c>
      <c r="P14" s="310">
        <v>2684.1195290099995</v>
      </c>
      <c r="Q14" s="310">
        <v>2645.241316190001</v>
      </c>
      <c r="R14" s="310">
        <v>2681.988174405098</v>
      </c>
      <c r="S14" s="310">
        <v>2839.41119185495</v>
      </c>
      <c r="T14" s="310">
        <v>3015.9280978171005</v>
      </c>
      <c r="U14" s="310">
        <v>3305.015324690003</v>
      </c>
      <c r="V14" s="310">
        <v>3511.087378529998</v>
      </c>
      <c r="W14" s="310">
        <v>3951.1396141999985</v>
      </c>
      <c r="X14" s="310">
        <v>4347.8350175800015</v>
      </c>
      <c r="Y14" s="310">
        <v>5216.96707116935</v>
      </c>
      <c r="Z14" s="310">
        <v>5676.76941367685</v>
      </c>
      <c r="AA14" s="310">
        <v>5820.3731921428025</v>
      </c>
      <c r="AB14" s="310">
        <v>6169</v>
      </c>
      <c r="AC14" s="310">
        <v>6326.7331196965915</v>
      </c>
      <c r="AD14" s="310">
        <v>6632.142645673453</v>
      </c>
      <c r="AE14" s="310">
        <v>7314.231907290011</v>
      </c>
    </row>
    <row r="15" spans="1:31" ht="13.5" thickBot="1">
      <c r="A15" s="63" t="s">
        <v>239</v>
      </c>
      <c r="B15" s="306">
        <v>1255</v>
      </c>
      <c r="C15" s="306">
        <v>1358</v>
      </c>
      <c r="D15" s="306">
        <v>1477</v>
      </c>
      <c r="E15" s="306">
        <v>1599</v>
      </c>
      <c r="F15" s="306">
        <v>1858</v>
      </c>
      <c r="G15" s="306">
        <v>2014.5036364999996</v>
      </c>
      <c r="H15" s="306">
        <v>2209.16597619</v>
      </c>
      <c r="I15" s="306">
        <v>2318.9739347199993</v>
      </c>
      <c r="J15" s="306">
        <v>2628.8868624015513</v>
      </c>
      <c r="K15" s="306">
        <v>2634.2364713129978</v>
      </c>
      <c r="L15" s="306">
        <v>2557.6657199449523</v>
      </c>
      <c r="M15" s="306">
        <v>2478.711912180002</v>
      </c>
      <c r="N15" s="306">
        <v>2467.2454270599983</v>
      </c>
      <c r="O15" s="306">
        <v>2684.1195290099995</v>
      </c>
      <c r="P15" s="306">
        <v>2684.1195290099995</v>
      </c>
      <c r="Q15" s="306">
        <v>2645.241316190001</v>
      </c>
      <c r="R15" s="306">
        <v>2681.988174405098</v>
      </c>
      <c r="S15" s="306">
        <v>2839.41119185495</v>
      </c>
      <c r="T15" s="306">
        <v>3015.9280978171005</v>
      </c>
      <c r="U15" s="306">
        <v>3305.015324690003</v>
      </c>
      <c r="V15" s="306">
        <v>3511.087378529998</v>
      </c>
      <c r="W15" s="306">
        <v>3951.1396141999985</v>
      </c>
      <c r="X15" s="306">
        <v>4347.8350175800015</v>
      </c>
      <c r="Y15" s="306">
        <v>5216.96707116935</v>
      </c>
      <c r="Z15" s="306">
        <v>5676.76941367685</v>
      </c>
      <c r="AA15" s="306">
        <v>5820.3731921428025</v>
      </c>
      <c r="AB15" s="306">
        <v>6169</v>
      </c>
      <c r="AC15" s="306">
        <v>6326.7331196965915</v>
      </c>
      <c r="AD15" s="306">
        <v>6632.142645673453</v>
      </c>
      <c r="AE15" s="306">
        <v>7314.231907290011</v>
      </c>
    </row>
    <row r="16" spans="1:31" ht="13.5" thickBot="1">
      <c r="A16" s="63" t="s">
        <v>508</v>
      </c>
      <c r="B16" s="306"/>
      <c r="C16" s="306"/>
      <c r="D16" s="306"/>
      <c r="E16" s="306"/>
      <c r="F16" s="306"/>
      <c r="G16" s="306">
        <v>570.8736868000024</v>
      </c>
      <c r="H16" s="306">
        <v>602.0702958000004</v>
      </c>
      <c r="I16" s="306">
        <v>543.0069243700243</v>
      </c>
      <c r="J16" s="306">
        <v>902.7792724715521</v>
      </c>
      <c r="K16" s="306">
        <v>574.0945325414466</v>
      </c>
      <c r="L16" s="306">
        <v>541.4830339419786</v>
      </c>
      <c r="M16" s="306">
        <v>476.48350036505815</v>
      </c>
      <c r="N16" s="306">
        <v>584.059724349999</v>
      </c>
      <c r="O16" s="306">
        <v>688.9696710599986</v>
      </c>
      <c r="P16" s="306">
        <v>689.1727993400043</v>
      </c>
      <c r="Q16" s="306">
        <v>549.3844716500046</v>
      </c>
      <c r="R16" s="306">
        <v>627.2495562551194</v>
      </c>
      <c r="S16" s="306">
        <v>689.691774719852</v>
      </c>
      <c r="T16" s="306">
        <v>806.3944435921509</v>
      </c>
      <c r="U16" s="306">
        <v>888.0933339229007</v>
      </c>
      <c r="V16" s="306">
        <v>876.6699018799952</v>
      </c>
      <c r="W16" s="306">
        <v>1199.7274683000032</v>
      </c>
      <c r="X16" s="306">
        <v>1176.1627323800021</v>
      </c>
      <c r="Y16" s="306">
        <v>1641.1793418293482</v>
      </c>
      <c r="Z16" s="306">
        <v>1477.7493971774973</v>
      </c>
      <c r="AA16" s="306">
        <v>1309.5579265459548</v>
      </c>
      <c r="AB16" s="306">
        <v>1763.345333787202</v>
      </c>
      <c r="AC16" s="306">
        <v>956.8124924765908</v>
      </c>
      <c r="AD16" s="306">
        <v>1265.792080646862</v>
      </c>
      <c r="AE16" s="306">
        <v>1487.799811846558</v>
      </c>
    </row>
    <row r="17" spans="1:31" ht="13.5" thickBot="1">
      <c r="A17" s="234" t="s">
        <v>770</v>
      </c>
      <c r="B17" s="306">
        <v>0</v>
      </c>
      <c r="C17" s="306">
        <v>0</v>
      </c>
      <c r="D17" s="306">
        <v>0</v>
      </c>
      <c r="E17" s="306">
        <v>0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6">
        <v>0</v>
      </c>
      <c r="M17" s="306">
        <v>0</v>
      </c>
      <c r="N17" s="306">
        <v>0</v>
      </c>
      <c r="O17" s="306">
        <v>0</v>
      </c>
      <c r="P17" s="306">
        <v>0</v>
      </c>
      <c r="Q17" s="306">
        <v>0</v>
      </c>
      <c r="R17" s="306">
        <v>0</v>
      </c>
      <c r="S17" s="306">
        <v>0</v>
      </c>
      <c r="T17" s="306">
        <v>0</v>
      </c>
      <c r="U17" s="306">
        <v>0</v>
      </c>
      <c r="V17" s="306">
        <v>0</v>
      </c>
      <c r="W17" s="306">
        <v>139</v>
      </c>
      <c r="X17" s="306">
        <v>0</v>
      </c>
      <c r="Y17" s="306">
        <v>203</v>
      </c>
      <c r="Z17" s="306">
        <v>0</v>
      </c>
      <c r="AA17" s="306">
        <v>0</v>
      </c>
      <c r="AB17" s="306">
        <v>0</v>
      </c>
      <c r="AC17" s="306">
        <v>0</v>
      </c>
      <c r="AD17" s="306">
        <v>0</v>
      </c>
      <c r="AE17" s="306">
        <v>0</v>
      </c>
    </row>
    <row r="18" spans="1:31" ht="13.5" thickBot="1">
      <c r="A18" s="234" t="s">
        <v>771</v>
      </c>
      <c r="B18" s="306">
        <v>0</v>
      </c>
      <c r="C18" s="306">
        <v>0</v>
      </c>
      <c r="D18" s="306">
        <v>0</v>
      </c>
      <c r="E18" s="306">
        <v>0</v>
      </c>
      <c r="F18" s="306">
        <v>0</v>
      </c>
      <c r="G18" s="306">
        <v>0</v>
      </c>
      <c r="H18" s="306">
        <v>0</v>
      </c>
      <c r="I18" s="306">
        <v>0</v>
      </c>
      <c r="J18" s="306">
        <v>0</v>
      </c>
      <c r="K18" s="306">
        <v>0</v>
      </c>
      <c r="L18" s="306">
        <v>0</v>
      </c>
      <c r="M18" s="306">
        <v>0</v>
      </c>
      <c r="N18" s="306">
        <v>0</v>
      </c>
      <c r="O18" s="306">
        <v>0</v>
      </c>
      <c r="P18" s="306">
        <v>0</v>
      </c>
      <c r="Q18" s="306">
        <v>0</v>
      </c>
      <c r="R18" s="306">
        <v>0</v>
      </c>
      <c r="S18" s="306">
        <v>0</v>
      </c>
      <c r="T18" s="306">
        <v>0</v>
      </c>
      <c r="U18" s="306">
        <v>888.0933339229007</v>
      </c>
      <c r="V18" s="306">
        <v>876.6699018799952</v>
      </c>
      <c r="W18" s="306">
        <v>1060.7274683000032</v>
      </c>
      <c r="X18" s="306">
        <v>1176.1627323800021</v>
      </c>
      <c r="Y18" s="306">
        <v>1438.1793418293482</v>
      </c>
      <c r="Z18" s="306">
        <v>1477.7493971774973</v>
      </c>
      <c r="AA18" s="306">
        <v>1309.5579265459548</v>
      </c>
      <c r="AB18" s="306">
        <v>1763.345333787202</v>
      </c>
      <c r="AC18" s="306">
        <v>986.7148840728042</v>
      </c>
      <c r="AD18" s="306">
        <v>1391.4523806687575</v>
      </c>
      <c r="AE18" s="306">
        <v>1225.5663839478107</v>
      </c>
    </row>
    <row r="19" spans="1:31" ht="13.5" thickBot="1">
      <c r="A19" s="63" t="s">
        <v>509</v>
      </c>
      <c r="B19" s="309"/>
      <c r="C19" s="309"/>
      <c r="D19" s="309"/>
      <c r="E19" s="309"/>
      <c r="F19" s="309"/>
      <c r="G19" s="309">
        <v>10.555015828033328</v>
      </c>
      <c r="H19" s="309">
        <v>10.922120174367782</v>
      </c>
      <c r="I19" s="309">
        <v>11.358697754749652</v>
      </c>
      <c r="J19" s="309">
        <v>9.11698513115148</v>
      </c>
      <c r="K19" s="309">
        <v>8.767283762210544</v>
      </c>
      <c r="L19" s="309">
        <v>8.331446248533457</v>
      </c>
      <c r="M19" s="309">
        <v>7.999128019458812</v>
      </c>
      <c r="N19" s="309">
        <v>7.611438963100535</v>
      </c>
      <c r="O19" s="309">
        <v>7.322199379435276</v>
      </c>
      <c r="P19" s="309">
        <v>7.156873524908372</v>
      </c>
      <c r="Q19" s="309">
        <v>6.541990886749593</v>
      </c>
      <c r="R19" s="309">
        <v>6.1828786730705865</v>
      </c>
      <c r="S19" s="309">
        <v>6.19831976468485</v>
      </c>
      <c r="T19" s="309">
        <v>6.208643059479783</v>
      </c>
      <c r="U19" s="309">
        <v>6.188376882532679</v>
      </c>
      <c r="V19" s="309">
        <v>5.986070116647018</v>
      </c>
      <c r="W19" s="309">
        <v>6.080761997268483</v>
      </c>
      <c r="X19" s="309">
        <v>6.304163127543772</v>
      </c>
      <c r="Y19" s="309">
        <v>6.7195401918840965</v>
      </c>
      <c r="Z19" s="309">
        <v>6.965258605724302</v>
      </c>
      <c r="AA19" s="309">
        <v>6.686232663169733</v>
      </c>
      <c r="AB19" s="309">
        <v>6.629911443556013</v>
      </c>
      <c r="AC19" s="309">
        <v>6.191904707065718</v>
      </c>
      <c r="AD19" s="309">
        <v>5.855800244218017</v>
      </c>
      <c r="AE19" s="309">
        <v>5.860857070979413</v>
      </c>
    </row>
    <row r="20" spans="1:31" ht="13.5" thickBot="1">
      <c r="A20" s="53" t="s">
        <v>510</v>
      </c>
      <c r="B20" s="308"/>
      <c r="C20" s="308"/>
      <c r="D20" s="308"/>
      <c r="E20" s="308"/>
      <c r="F20" s="308"/>
      <c r="G20" s="308">
        <v>2.991099490120859</v>
      </c>
      <c r="H20" s="308">
        <v>2.9766365203060694</v>
      </c>
      <c r="I20" s="308">
        <v>2.6597330139461173</v>
      </c>
      <c r="J20" s="308">
        <v>3.1308404030426837</v>
      </c>
      <c r="K20" s="308">
        <v>1.9107053326217618</v>
      </c>
      <c r="L20" s="308">
        <v>1.763849261692223</v>
      </c>
      <c r="M20" s="308">
        <v>1.5376746687870702</v>
      </c>
      <c r="N20" s="308">
        <v>1.8018211297255085</v>
      </c>
      <c r="O20" s="308">
        <v>1.976647471189182</v>
      </c>
      <c r="P20" s="308">
        <v>1.837594230947936</v>
      </c>
      <c r="Q20" s="308">
        <v>1.358691997156874</v>
      </c>
      <c r="R20" s="308">
        <v>1.4460197629033194</v>
      </c>
      <c r="S20" s="308">
        <v>1.505569243035164</v>
      </c>
      <c r="T20" s="308">
        <v>1.6600579002646678</v>
      </c>
      <c r="U20" s="308">
        <v>1.6628837440248</v>
      </c>
      <c r="V20" s="308">
        <v>1.4946388215507285</v>
      </c>
      <c r="W20" s="308">
        <v>1.6324483335179312</v>
      </c>
      <c r="X20" s="308">
        <v>1.7053824948464043</v>
      </c>
      <c r="Y20" s="308">
        <v>1.8523988667602649</v>
      </c>
      <c r="Z20" s="308">
        <v>1.8131627261442236</v>
      </c>
      <c r="AA20" s="308">
        <v>1.5043724334729163</v>
      </c>
      <c r="AB20" s="308">
        <v>1.895092139312185</v>
      </c>
      <c r="AC20" s="308">
        <v>0.9656870962679707</v>
      </c>
      <c r="AD20" s="308">
        <v>1.2285723673107856</v>
      </c>
      <c r="AE20" s="308">
        <v>0.9820401510862833</v>
      </c>
    </row>
    <row r="21" ht="12.75">
      <c r="A21" s="328" t="s">
        <v>795</v>
      </c>
    </row>
    <row r="22" ht="12.75">
      <c r="A22" s="1" t="s">
        <v>797</v>
      </c>
    </row>
    <row r="23" spans="2:23" ht="12.75">
      <c r="B23" s="1"/>
      <c r="C23" s="59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</sheetData>
  <hyperlinks>
    <hyperlink ref="A1" location="Sumário!A20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0"/>
  <sheetViews>
    <sheetView showGridLines="0" zoomScale="80" zoomScaleNormal="80" workbookViewId="0" topLeftCell="A1">
      <pane xSplit="1" ySplit="3" topLeftCell="Y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4" sqref="AI4"/>
    </sheetView>
  </sheetViews>
  <sheetFormatPr defaultColWidth="9.140625" defaultRowHeight="12.75"/>
  <cols>
    <col min="1" max="1" width="42.28125" style="0" bestFit="1" customWidth="1"/>
    <col min="2" max="2" width="9.00390625" style="0" customWidth="1"/>
  </cols>
  <sheetData>
    <row r="1" ht="15.75">
      <c r="A1" s="108" t="s">
        <v>76</v>
      </c>
    </row>
    <row r="2" ht="12.75">
      <c r="A2" s="107" t="s">
        <v>753</v>
      </c>
    </row>
    <row r="3" ht="12.75">
      <c r="A3" s="107" t="s">
        <v>441</v>
      </c>
    </row>
    <row r="4" spans="1:35" ht="13.5" thickBot="1">
      <c r="A4" s="17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282</v>
      </c>
      <c r="L4" s="18" t="s">
        <v>293</v>
      </c>
      <c r="M4" s="18" t="s">
        <v>447</v>
      </c>
      <c r="N4" s="18" t="s">
        <v>450</v>
      </c>
      <c r="O4" s="18" t="s">
        <v>469</v>
      </c>
      <c r="P4" s="18" t="s">
        <v>485</v>
      </c>
      <c r="Q4" s="18" t="s">
        <v>487</v>
      </c>
      <c r="R4" s="18" t="s">
        <v>489</v>
      </c>
      <c r="S4" s="18" t="s">
        <v>498</v>
      </c>
      <c r="T4" s="18" t="s">
        <v>506</v>
      </c>
      <c r="U4" s="18" t="s">
        <v>516</v>
      </c>
      <c r="V4" s="18" t="s">
        <v>520</v>
      </c>
      <c r="W4" s="18" t="s">
        <v>525</v>
      </c>
      <c r="X4" s="18" t="s">
        <v>532</v>
      </c>
      <c r="Y4" s="18" t="s">
        <v>556</v>
      </c>
      <c r="Z4" s="18" t="s">
        <v>560</v>
      </c>
      <c r="AA4" s="18" t="s">
        <v>582</v>
      </c>
      <c r="AB4" s="18" t="s">
        <v>593</v>
      </c>
      <c r="AC4" s="18" t="s">
        <v>631</v>
      </c>
      <c r="AD4" s="18" t="s">
        <v>645</v>
      </c>
      <c r="AE4" s="18" t="s">
        <v>664</v>
      </c>
      <c r="AF4" s="18" t="s">
        <v>671</v>
      </c>
      <c r="AG4" s="18" t="s">
        <v>772</v>
      </c>
      <c r="AH4" s="18" t="s">
        <v>778</v>
      </c>
      <c r="AI4" s="18" t="s">
        <v>801</v>
      </c>
    </row>
    <row r="5" spans="1:35" ht="12.75">
      <c r="A5" s="19" t="s">
        <v>86</v>
      </c>
      <c r="B5" s="20">
        <v>168590.598</v>
      </c>
      <c r="C5" s="20">
        <v>169909.947</v>
      </c>
      <c r="D5" s="20">
        <v>213412.498</v>
      </c>
      <c r="E5" s="20">
        <v>204594.607</v>
      </c>
      <c r="F5" s="20">
        <v>209240.063</v>
      </c>
      <c r="G5" s="20">
        <v>205762.132</v>
      </c>
      <c r="H5" s="20">
        <v>215133.929</v>
      </c>
      <c r="I5" s="20">
        <v>230144.446</v>
      </c>
      <c r="J5" s="20">
        <v>231107.145</v>
      </c>
      <c r="K5" s="20">
        <v>227374.44</v>
      </c>
      <c r="L5" s="20">
        <v>235599.295</v>
      </c>
      <c r="M5" s="20">
        <v>239014</v>
      </c>
      <c r="N5" s="20">
        <v>245685.36038113</v>
      </c>
      <c r="O5" s="20">
        <v>233792.95286005</v>
      </c>
      <c r="P5" s="20">
        <v>245510.75595515003</v>
      </c>
      <c r="Q5" s="20">
        <v>252976.98785631004</v>
      </c>
      <c r="R5" s="20">
        <v>264634.92563063</v>
      </c>
      <c r="S5" s="20">
        <v>273835.58162500995</v>
      </c>
      <c r="T5" s="20">
        <v>281615.00256012</v>
      </c>
      <c r="U5" s="20">
        <v>296356.41915684997</v>
      </c>
      <c r="V5" s="20">
        <v>321898.01927422</v>
      </c>
      <c r="W5" s="20">
        <v>342049.24134203995</v>
      </c>
      <c r="X5" s="20">
        <v>351651.20806922007</v>
      </c>
      <c r="Y5" s="20">
        <v>367210.27462978</v>
      </c>
      <c r="Z5" s="20">
        <v>414192.51795012</v>
      </c>
      <c r="AA5" s="20">
        <v>416052.42208339996</v>
      </c>
      <c r="AB5" s="20">
        <v>458236.97851705</v>
      </c>
      <c r="AC5" s="20">
        <v>521272.81563294004</v>
      </c>
      <c r="AD5" s="20">
        <v>591925.2345799999</v>
      </c>
      <c r="AE5" s="20">
        <v>598838.5875428302</v>
      </c>
      <c r="AF5" s="20">
        <v>685684.29788556</v>
      </c>
      <c r="AG5" s="20">
        <v>708548.8424489601</v>
      </c>
      <c r="AH5" s="20">
        <v>724881.37776434</v>
      </c>
      <c r="AI5" s="20">
        <v>755705.6293791</v>
      </c>
    </row>
    <row r="6" spans="1:35" ht="12.75">
      <c r="A6" s="19" t="s">
        <v>87</v>
      </c>
      <c r="B6" s="20">
        <v>164130.566</v>
      </c>
      <c r="C6" s="20">
        <v>165420.914</v>
      </c>
      <c r="D6" s="20">
        <v>208866.048</v>
      </c>
      <c r="E6" s="20">
        <v>200244.512</v>
      </c>
      <c r="F6" s="20">
        <v>205098.76</v>
      </c>
      <c r="G6" s="20">
        <v>201714.233</v>
      </c>
      <c r="H6" s="20">
        <v>211086.74</v>
      </c>
      <c r="I6" s="20">
        <v>225631.689</v>
      </c>
      <c r="J6" s="20">
        <v>226668.279</v>
      </c>
      <c r="K6" s="20">
        <v>222857.63</v>
      </c>
      <c r="L6" s="20">
        <v>231014.484</v>
      </c>
      <c r="M6" s="20">
        <v>233955</v>
      </c>
      <c r="N6" s="20">
        <v>240739.30044449997</v>
      </c>
      <c r="O6" s="20">
        <v>228776.45724931997</v>
      </c>
      <c r="P6" s="20">
        <v>240503.17682143007</v>
      </c>
      <c r="Q6" s="20">
        <v>247396.62731436003</v>
      </c>
      <c r="R6" s="20">
        <v>259111.27093072</v>
      </c>
      <c r="S6" s="20">
        <v>268189.37504496996</v>
      </c>
      <c r="T6" s="20">
        <v>276072.83954581</v>
      </c>
      <c r="U6" s="20">
        <v>290562.29453348997</v>
      </c>
      <c r="V6" s="20">
        <v>316063.39443482</v>
      </c>
      <c r="W6" s="20">
        <v>336146.44682290993</v>
      </c>
      <c r="X6" s="20">
        <v>345739.12236002006</v>
      </c>
      <c r="Y6" s="20">
        <v>360906.28663844</v>
      </c>
      <c r="Z6" s="20">
        <v>406228.49338015</v>
      </c>
      <c r="AA6" s="20">
        <v>407780.99520385</v>
      </c>
      <c r="AB6" s="20">
        <v>449234.7381407</v>
      </c>
      <c r="AC6" s="20">
        <v>511761.18006842</v>
      </c>
      <c r="AD6" s="20">
        <v>577351.13515692</v>
      </c>
      <c r="AE6" s="20">
        <v>584287.3659144301</v>
      </c>
      <c r="AF6" s="20">
        <v>669719.32348832</v>
      </c>
      <c r="AG6" s="20">
        <v>691539.23969353</v>
      </c>
      <c r="AH6" s="20">
        <v>706101.6361250001</v>
      </c>
      <c r="AI6" s="20">
        <v>737150.8080204501</v>
      </c>
    </row>
    <row r="7" spans="1:35" ht="12.75">
      <c r="A7" s="21" t="s">
        <v>88</v>
      </c>
      <c r="B7" s="10">
        <v>7157.036</v>
      </c>
      <c r="C7" s="10">
        <v>7352.86</v>
      </c>
      <c r="D7" s="10">
        <v>11898.312</v>
      </c>
      <c r="E7" s="10">
        <v>11582.06</v>
      </c>
      <c r="F7" s="10">
        <v>7569.368</v>
      </c>
      <c r="G7" s="10">
        <v>6682.761</v>
      </c>
      <c r="H7" s="10">
        <v>6082.945</v>
      </c>
      <c r="I7" s="10">
        <v>10789.241</v>
      </c>
      <c r="J7" s="10">
        <v>15279.486</v>
      </c>
      <c r="K7" s="10">
        <v>15840.682</v>
      </c>
      <c r="L7" s="10">
        <v>16668.751</v>
      </c>
      <c r="M7" s="10">
        <v>15494</v>
      </c>
      <c r="N7" s="10">
        <v>14407.56316354</v>
      </c>
      <c r="O7" s="10">
        <v>3464.08877842</v>
      </c>
      <c r="P7" s="10">
        <v>4938.531278560001</v>
      </c>
      <c r="Q7" s="10">
        <v>5827.66294157</v>
      </c>
      <c r="R7" s="10">
        <v>4055.79602682</v>
      </c>
      <c r="S7" s="10">
        <v>5067.876929229999</v>
      </c>
      <c r="T7" s="10">
        <v>4559.2066026</v>
      </c>
      <c r="U7" s="10">
        <v>4748.81040615</v>
      </c>
      <c r="V7" s="10">
        <v>5510.79081287</v>
      </c>
      <c r="W7" s="10">
        <v>4724.03532457</v>
      </c>
      <c r="X7" s="10">
        <v>4365.752929859999</v>
      </c>
      <c r="Y7" s="10">
        <v>4352.04023624</v>
      </c>
      <c r="Z7" s="10">
        <v>4789.55040974</v>
      </c>
      <c r="AA7" s="10">
        <v>5753.96892999</v>
      </c>
      <c r="AB7" s="10">
        <v>6846.649149229999</v>
      </c>
      <c r="AC7" s="10">
        <v>5544.84968776</v>
      </c>
      <c r="AD7" s="10">
        <v>7515.94200012</v>
      </c>
      <c r="AE7" s="10">
        <v>6212.04539327</v>
      </c>
      <c r="AF7" s="10">
        <v>8340.369818520001</v>
      </c>
      <c r="AG7" s="10">
        <v>7842.77030492</v>
      </c>
      <c r="AH7" s="10">
        <v>7363.66708347</v>
      </c>
      <c r="AI7" s="10">
        <v>9535.059912</v>
      </c>
    </row>
    <row r="8" spans="1:35" ht="12.75">
      <c r="A8" s="21" t="s">
        <v>89</v>
      </c>
      <c r="B8" s="10">
        <v>9562.436</v>
      </c>
      <c r="C8" s="10">
        <v>4874.955</v>
      </c>
      <c r="D8" s="10">
        <v>17193.924</v>
      </c>
      <c r="E8" s="10">
        <v>17764.121</v>
      </c>
      <c r="F8" s="10">
        <v>15682.06</v>
      </c>
      <c r="G8" s="10">
        <v>12347.955</v>
      </c>
      <c r="H8" s="10">
        <v>23256.951</v>
      </c>
      <c r="I8" s="10">
        <v>33407.429</v>
      </c>
      <c r="J8" s="10">
        <v>28332.913</v>
      </c>
      <c r="K8" s="10">
        <v>14474.909</v>
      </c>
      <c r="L8" s="10">
        <v>18559.333</v>
      </c>
      <c r="M8" s="10">
        <v>16453</v>
      </c>
      <c r="N8" s="10">
        <v>17681.34434386</v>
      </c>
      <c r="O8" s="10">
        <v>17378.811417110002</v>
      </c>
      <c r="P8" s="10">
        <v>29689.61274039</v>
      </c>
      <c r="Q8" s="10">
        <v>28995.92257502</v>
      </c>
      <c r="R8" s="10">
        <v>35744.13456181</v>
      </c>
      <c r="S8" s="10">
        <v>29758.35877403</v>
      </c>
      <c r="T8" s="10">
        <v>29492.00751068</v>
      </c>
      <c r="U8" s="10">
        <v>29087.699944299995</v>
      </c>
      <c r="V8" s="10">
        <v>41184.64220323</v>
      </c>
      <c r="W8" s="10">
        <v>51613.98266067999</v>
      </c>
      <c r="X8" s="10">
        <v>51419.07766569</v>
      </c>
      <c r="Y8" s="10">
        <v>51123.906479209996</v>
      </c>
      <c r="Z8" s="10">
        <v>72688.80315155</v>
      </c>
      <c r="AA8" s="10">
        <v>54283.3839141</v>
      </c>
      <c r="AB8" s="10">
        <v>71091.68073309</v>
      </c>
      <c r="AC8" s="10">
        <v>119408.29768152</v>
      </c>
      <c r="AD8" s="10">
        <v>131796.19911638</v>
      </c>
      <c r="AE8" s="10">
        <v>132437.90100436</v>
      </c>
      <c r="AF8" s="10">
        <v>157540.51655647001</v>
      </c>
      <c r="AG8" s="10">
        <v>168397.95973566003</v>
      </c>
      <c r="AH8" s="10">
        <v>152594.68074666001</v>
      </c>
      <c r="AI8" s="10">
        <v>132542.66471307</v>
      </c>
    </row>
    <row r="9" spans="1:35" ht="12.75">
      <c r="A9" s="21" t="s">
        <v>294</v>
      </c>
      <c r="B9" s="10">
        <v>4758.512</v>
      </c>
      <c r="C9" s="10">
        <v>1682.269</v>
      </c>
      <c r="D9" s="10">
        <v>10604.921</v>
      </c>
      <c r="E9" s="10">
        <v>10124.854</v>
      </c>
      <c r="F9" s="10">
        <v>7767.39</v>
      </c>
      <c r="G9" s="10">
        <v>1050.926</v>
      </c>
      <c r="H9" s="10">
        <v>7644.039</v>
      </c>
      <c r="I9" s="10">
        <v>5091.808</v>
      </c>
      <c r="J9" s="10">
        <v>5349.359</v>
      </c>
      <c r="K9" s="10">
        <v>4661.729</v>
      </c>
      <c r="L9" s="10">
        <v>6159.597</v>
      </c>
      <c r="M9" s="10">
        <v>2732</v>
      </c>
      <c r="N9" s="10">
        <v>3952.76187137</v>
      </c>
      <c r="O9" s="10">
        <v>2117.58005466</v>
      </c>
      <c r="P9" s="10">
        <v>5418.78907385</v>
      </c>
      <c r="Q9" s="10">
        <v>8049.83008372</v>
      </c>
      <c r="R9" s="10">
        <v>21838.97796259</v>
      </c>
      <c r="S9" s="10">
        <v>19910.09491118</v>
      </c>
      <c r="T9" s="10">
        <v>12814.382432389999</v>
      </c>
      <c r="U9" s="10">
        <v>17489.570163959997</v>
      </c>
      <c r="V9" s="10">
        <v>30511.56301192</v>
      </c>
      <c r="W9" s="10">
        <v>39960.907170989994</v>
      </c>
      <c r="X9" s="10">
        <v>42938.20887037</v>
      </c>
      <c r="Y9" s="10">
        <v>43391.27535872</v>
      </c>
      <c r="Z9" s="10">
        <v>57963.383756940006</v>
      </c>
      <c r="AA9" s="10">
        <v>44064.39638164</v>
      </c>
      <c r="AB9" s="10">
        <v>61637.30086648</v>
      </c>
      <c r="AC9" s="10">
        <v>95159.61033896</v>
      </c>
      <c r="AD9" s="10">
        <v>103356.18582344</v>
      </c>
      <c r="AE9" s="10">
        <v>111171.28536513001</v>
      </c>
      <c r="AF9" s="10">
        <v>134045.09188662</v>
      </c>
      <c r="AG9" s="10">
        <v>144173.85999901002</v>
      </c>
      <c r="AH9" s="10">
        <v>125683.20447178</v>
      </c>
      <c r="AI9" s="10">
        <v>107838.35956266</v>
      </c>
    </row>
    <row r="10" spans="1:35" ht="12.75">
      <c r="A10" s="21" t="s">
        <v>295</v>
      </c>
      <c r="B10" s="10">
        <v>4803.923</v>
      </c>
      <c r="C10" s="10">
        <v>3192.685</v>
      </c>
      <c r="D10" s="10">
        <v>6589.003</v>
      </c>
      <c r="E10" s="10">
        <v>7639.266</v>
      </c>
      <c r="F10" s="10">
        <v>7914.669</v>
      </c>
      <c r="G10" s="10">
        <v>11297.028</v>
      </c>
      <c r="H10" s="10">
        <v>15612.912</v>
      </c>
      <c r="I10" s="10">
        <v>28315.62</v>
      </c>
      <c r="J10" s="10">
        <v>22983.554</v>
      </c>
      <c r="K10" s="10">
        <v>9813.179</v>
      </c>
      <c r="L10" s="10">
        <v>12399.735</v>
      </c>
      <c r="M10" s="10">
        <v>13722</v>
      </c>
      <c r="N10" s="10">
        <v>13728.58247249</v>
      </c>
      <c r="O10" s="10">
        <v>15261.23136245</v>
      </c>
      <c r="P10" s="10">
        <v>24270.82366654</v>
      </c>
      <c r="Q10" s="10">
        <v>20946.092491299998</v>
      </c>
      <c r="R10" s="10">
        <v>13905.15659922</v>
      </c>
      <c r="S10" s="10">
        <v>9848.263862849999</v>
      </c>
      <c r="T10" s="10">
        <v>16677.62507829</v>
      </c>
      <c r="U10" s="10">
        <v>11598.12978034</v>
      </c>
      <c r="V10" s="10">
        <v>10673.07919131</v>
      </c>
      <c r="W10" s="10">
        <v>11653.07548969</v>
      </c>
      <c r="X10" s="10">
        <v>8480.86879532</v>
      </c>
      <c r="Y10" s="10">
        <v>7732.631120489999</v>
      </c>
      <c r="Z10" s="10">
        <v>14725.41939461</v>
      </c>
      <c r="AA10" s="10">
        <v>10218.98753246</v>
      </c>
      <c r="AB10" s="10">
        <v>9454.379866610001</v>
      </c>
      <c r="AC10" s="10">
        <v>24248.68734256</v>
      </c>
      <c r="AD10" s="10">
        <v>28440.01329294</v>
      </c>
      <c r="AE10" s="10">
        <v>21266.61563923</v>
      </c>
      <c r="AF10" s="10">
        <v>23495.42466985</v>
      </c>
      <c r="AG10" s="10">
        <v>24224.09973665</v>
      </c>
      <c r="AH10" s="10">
        <v>26911.476274880002</v>
      </c>
      <c r="AI10" s="10">
        <v>24704.30515041</v>
      </c>
    </row>
    <row r="11" spans="1:35" ht="12.75">
      <c r="A11" s="21" t="s">
        <v>90</v>
      </c>
      <c r="B11" s="10">
        <v>64925.061</v>
      </c>
      <c r="C11" s="10">
        <v>68590.704</v>
      </c>
      <c r="D11" s="10">
        <v>75770.425</v>
      </c>
      <c r="E11" s="10">
        <v>70942.756</v>
      </c>
      <c r="F11" s="10">
        <v>75630.69</v>
      </c>
      <c r="G11" s="10">
        <v>72745.907</v>
      </c>
      <c r="H11" s="10">
        <v>74055.063</v>
      </c>
      <c r="I11" s="10">
        <v>69590.14</v>
      </c>
      <c r="J11" s="10">
        <v>67874.573</v>
      </c>
      <c r="K11" s="10">
        <v>69854.671</v>
      </c>
      <c r="L11" s="10">
        <v>71120.032</v>
      </c>
      <c r="M11" s="10">
        <v>73485</v>
      </c>
      <c r="N11" s="10">
        <v>74089.36907547999</v>
      </c>
      <c r="O11" s="10">
        <v>68973.04105805</v>
      </c>
      <c r="P11" s="10">
        <v>68610.25313672</v>
      </c>
      <c r="Q11" s="10">
        <v>66470.11627347999</v>
      </c>
      <c r="R11" s="10">
        <v>68631.27220714</v>
      </c>
      <c r="S11" s="10">
        <v>70677.16914452</v>
      </c>
      <c r="T11" s="10">
        <v>73766.24654646999</v>
      </c>
      <c r="U11" s="10">
        <v>73107.83065006</v>
      </c>
      <c r="V11" s="10">
        <v>73349.95086559</v>
      </c>
      <c r="W11" s="10">
        <v>72070.56199855</v>
      </c>
      <c r="X11" s="10">
        <v>74125.64977114</v>
      </c>
      <c r="Y11" s="10">
        <v>75200.60182756</v>
      </c>
      <c r="Z11" s="10">
        <v>81489.59749251002</v>
      </c>
      <c r="AA11" s="10">
        <v>82301.28373477001</v>
      </c>
      <c r="AB11" s="10">
        <v>85953.52183235</v>
      </c>
      <c r="AC11" s="10">
        <v>86908.57420620999</v>
      </c>
      <c r="AD11" s="10">
        <v>110593.58142206</v>
      </c>
      <c r="AE11" s="10">
        <v>109563.57717170002</v>
      </c>
      <c r="AF11" s="10">
        <v>129817.70773695002</v>
      </c>
      <c r="AG11" s="10">
        <v>124336.88181267999</v>
      </c>
      <c r="AH11" s="10">
        <v>119364.47311064</v>
      </c>
      <c r="AI11" s="10">
        <v>132249.45268289</v>
      </c>
    </row>
    <row r="12" spans="1:35" ht="12.75">
      <c r="A12" s="21" t="s">
        <v>296</v>
      </c>
      <c r="B12" s="10">
        <v>0</v>
      </c>
      <c r="C12" s="10">
        <v>3324.929</v>
      </c>
      <c r="D12" s="10">
        <v>3710.202</v>
      </c>
      <c r="E12" s="10">
        <v>3584.621</v>
      </c>
      <c r="F12" s="10">
        <v>5136.525</v>
      </c>
      <c r="G12" s="10">
        <v>2104.368</v>
      </c>
      <c r="H12" s="10">
        <v>5393.025</v>
      </c>
      <c r="I12" s="10">
        <v>16094.883</v>
      </c>
      <c r="J12" s="10">
        <v>12338.273</v>
      </c>
      <c r="K12" s="10">
        <v>11997.821</v>
      </c>
      <c r="L12" s="10">
        <v>12690.329</v>
      </c>
      <c r="M12" s="10">
        <v>13163</v>
      </c>
      <c r="N12" s="10">
        <v>11308.834070870002</v>
      </c>
      <c r="O12" s="10">
        <v>6087.4847951</v>
      </c>
      <c r="P12" s="10">
        <v>2721.8777058600003</v>
      </c>
      <c r="Q12" s="10">
        <v>3076.6552632899998</v>
      </c>
      <c r="R12" s="10">
        <v>4326.92829119</v>
      </c>
      <c r="S12" s="10">
        <v>5568.34260783</v>
      </c>
      <c r="T12" s="10">
        <v>5204.57548195</v>
      </c>
      <c r="U12" s="10">
        <v>7493.62972026</v>
      </c>
      <c r="V12" s="10">
        <v>7360.9666462</v>
      </c>
      <c r="W12" s="10">
        <v>10855.71760041</v>
      </c>
      <c r="X12" s="10">
        <v>14045.77068831</v>
      </c>
      <c r="Y12" s="10">
        <v>19112.02029236</v>
      </c>
      <c r="Z12" s="10">
        <v>24717.33</v>
      </c>
      <c r="AA12" s="10">
        <v>26008.583</v>
      </c>
      <c r="AB12" s="10">
        <v>26475.271</v>
      </c>
      <c r="AC12" s="10">
        <v>26135.804</v>
      </c>
      <c r="AD12" s="10">
        <v>32474.992</v>
      </c>
      <c r="AE12" s="10">
        <v>31661.006</v>
      </c>
      <c r="AF12" s="10">
        <v>44589.606090940004</v>
      </c>
      <c r="AG12" s="10">
        <v>38274.2</v>
      </c>
      <c r="AH12" s="10">
        <v>38183.425</v>
      </c>
      <c r="AI12" s="10">
        <v>44829.714</v>
      </c>
    </row>
    <row r="13" spans="1:35" ht="12.75">
      <c r="A13" s="21" t="s">
        <v>297</v>
      </c>
      <c r="B13" s="10">
        <v>0</v>
      </c>
      <c r="C13" s="10">
        <v>40377.484</v>
      </c>
      <c r="D13" s="10">
        <v>45990.562</v>
      </c>
      <c r="E13" s="10">
        <v>41303.475</v>
      </c>
      <c r="F13" s="10">
        <v>43351.859</v>
      </c>
      <c r="G13" s="10">
        <v>42515.238</v>
      </c>
      <c r="H13" s="10">
        <v>43157.558</v>
      </c>
      <c r="I13" s="10">
        <v>28306.829</v>
      </c>
      <c r="J13" s="10">
        <v>30265.636</v>
      </c>
      <c r="K13" s="10">
        <v>31008.161</v>
      </c>
      <c r="L13" s="10">
        <v>31996.839</v>
      </c>
      <c r="M13" s="10">
        <v>32790</v>
      </c>
      <c r="N13" s="10">
        <v>35092.13781926</v>
      </c>
      <c r="O13" s="10">
        <v>35265.30535573</v>
      </c>
      <c r="P13" s="10">
        <v>39075.311056470004</v>
      </c>
      <c r="Q13" s="10">
        <v>37832.08198322</v>
      </c>
      <c r="R13" s="10">
        <v>38815.09553083</v>
      </c>
      <c r="S13" s="10">
        <v>39780.553645199994</v>
      </c>
      <c r="T13" s="10">
        <v>43180.08968487</v>
      </c>
      <c r="U13" s="10">
        <v>40641.43163088</v>
      </c>
      <c r="V13" s="10">
        <v>40710.65547981</v>
      </c>
      <c r="W13" s="10">
        <v>39378.89688902</v>
      </c>
      <c r="X13" s="10">
        <v>38466.17669635</v>
      </c>
      <c r="Y13" s="10">
        <v>38108.801655330004</v>
      </c>
      <c r="Z13" s="10">
        <v>35388.108</v>
      </c>
      <c r="AA13" s="10">
        <v>35479.669</v>
      </c>
      <c r="AB13" s="10">
        <v>37777.247</v>
      </c>
      <c r="AC13" s="10">
        <v>38373.876</v>
      </c>
      <c r="AD13" s="10">
        <v>45268.95927899</v>
      </c>
      <c r="AE13" s="10">
        <v>46645.476</v>
      </c>
      <c r="AF13" s="10">
        <v>52749.684</v>
      </c>
      <c r="AG13" s="10">
        <v>62160.79290187999</v>
      </c>
      <c r="AH13" s="10">
        <v>62949.540663809996</v>
      </c>
      <c r="AI13" s="10">
        <v>67153.46890546</v>
      </c>
    </row>
    <row r="14" spans="1:35" ht="12.75">
      <c r="A14" s="21" t="s">
        <v>298</v>
      </c>
      <c r="B14" s="10">
        <v>0</v>
      </c>
      <c r="C14" s="10">
        <v>24541.892</v>
      </c>
      <c r="D14" s="10">
        <v>25669.565</v>
      </c>
      <c r="E14" s="10">
        <v>25762.826</v>
      </c>
      <c r="F14" s="10">
        <v>26845.906</v>
      </c>
      <c r="G14" s="10">
        <v>27639.667</v>
      </c>
      <c r="H14" s="10">
        <v>25108.949</v>
      </c>
      <c r="I14" s="10">
        <v>24820.727</v>
      </c>
      <c r="J14" s="10">
        <v>24959.279</v>
      </c>
      <c r="K14" s="10">
        <v>25146.29</v>
      </c>
      <c r="L14" s="10">
        <v>25944.572</v>
      </c>
      <c r="M14" s="10">
        <v>26951</v>
      </c>
      <c r="N14" s="10">
        <v>27039.356293639998</v>
      </c>
      <c r="O14" s="10">
        <v>26265.56896821</v>
      </c>
      <c r="P14" s="10">
        <v>26106.3158435</v>
      </c>
      <c r="Q14" s="10">
        <v>25274.779348189997</v>
      </c>
      <c r="R14" s="10">
        <v>25068.51889545</v>
      </c>
      <c r="S14" s="10">
        <v>24865.186449459998</v>
      </c>
      <c r="T14" s="10">
        <v>24933.797555049998</v>
      </c>
      <c r="U14" s="10">
        <v>24408.786041080002</v>
      </c>
      <c r="V14" s="10">
        <v>24262.82407759</v>
      </c>
      <c r="W14" s="10">
        <v>20588.52710873</v>
      </c>
      <c r="X14" s="10">
        <v>20029.0669146</v>
      </c>
      <c r="Y14" s="10">
        <v>16830.25931923</v>
      </c>
      <c r="Z14" s="10">
        <v>20484.941</v>
      </c>
      <c r="AA14" s="10">
        <v>19597.393</v>
      </c>
      <c r="AB14" s="10">
        <v>20442.903</v>
      </c>
      <c r="AC14" s="10">
        <v>20122.856</v>
      </c>
      <c r="AD14" s="10">
        <v>31432.95</v>
      </c>
      <c r="AE14" s="10">
        <v>30476.511</v>
      </c>
      <c r="AF14" s="10">
        <v>30772.537</v>
      </c>
      <c r="AG14" s="10">
        <v>22438.805</v>
      </c>
      <c r="AH14" s="10">
        <v>17069.687</v>
      </c>
      <c r="AI14" s="10">
        <v>19049.202</v>
      </c>
    </row>
    <row r="15" spans="1:35" ht="12.75">
      <c r="A15" s="21" t="s">
        <v>299</v>
      </c>
      <c r="B15" s="10">
        <v>0</v>
      </c>
      <c r="C15" s="10">
        <v>346.397</v>
      </c>
      <c r="D15" s="10">
        <v>400.094</v>
      </c>
      <c r="E15" s="10">
        <v>291.833</v>
      </c>
      <c r="F15" s="10">
        <v>296.399</v>
      </c>
      <c r="G15" s="10">
        <v>486.632</v>
      </c>
      <c r="H15" s="10">
        <v>395.53</v>
      </c>
      <c r="I15" s="10">
        <v>367.699</v>
      </c>
      <c r="J15" s="10">
        <v>331.094</v>
      </c>
      <c r="K15" s="10">
        <v>1702.398</v>
      </c>
      <c r="L15" s="10">
        <v>488.291</v>
      </c>
      <c r="M15" s="10">
        <v>581</v>
      </c>
      <c r="N15" s="10">
        <v>649.04089171</v>
      </c>
      <c r="O15" s="10">
        <v>1354.68193901</v>
      </c>
      <c r="P15" s="10">
        <v>706.74853089</v>
      </c>
      <c r="Q15" s="10">
        <v>286.59967878</v>
      </c>
      <c r="R15" s="10">
        <v>420.72948966999996</v>
      </c>
      <c r="S15" s="10">
        <v>463.08644202999994</v>
      </c>
      <c r="T15" s="10">
        <v>447.7838246</v>
      </c>
      <c r="U15" s="10">
        <v>563.9832578400001</v>
      </c>
      <c r="V15" s="10">
        <v>1015.50466199</v>
      </c>
      <c r="W15" s="10">
        <v>1247.42040039</v>
      </c>
      <c r="X15" s="10">
        <v>1584.6354718799998</v>
      </c>
      <c r="Y15" s="10">
        <v>1149.5205606399998</v>
      </c>
      <c r="Z15" s="10">
        <v>899.2186219099999</v>
      </c>
      <c r="AA15" s="10">
        <v>1215.6389312000001</v>
      </c>
      <c r="AB15" s="10">
        <v>1258.10046172</v>
      </c>
      <c r="AC15" s="10">
        <v>2276.038206209996</v>
      </c>
      <c r="AD15" s="10">
        <v>1416.6804493099999</v>
      </c>
      <c r="AE15" s="10">
        <v>780.58396796</v>
      </c>
      <c r="AF15" s="10">
        <v>1705.88064601</v>
      </c>
      <c r="AG15" s="10">
        <v>1463.0839108</v>
      </c>
      <c r="AH15" s="10">
        <v>1161.82044683</v>
      </c>
      <c r="AI15" s="10">
        <v>1217.06777743</v>
      </c>
    </row>
    <row r="16" spans="1:35" ht="12.75">
      <c r="A16" s="21" t="s">
        <v>91</v>
      </c>
      <c r="B16" s="10">
        <v>11297.882</v>
      </c>
      <c r="C16" s="10">
        <v>11011.147</v>
      </c>
      <c r="D16" s="10">
        <v>18155.046</v>
      </c>
      <c r="E16" s="10">
        <v>18177.517</v>
      </c>
      <c r="F16" s="10">
        <v>22200.982</v>
      </c>
      <c r="G16" s="10">
        <v>22109.606</v>
      </c>
      <c r="H16" s="10">
        <v>18279.269</v>
      </c>
      <c r="I16" s="10">
        <v>18665.721</v>
      </c>
      <c r="J16" s="10">
        <v>19409.44</v>
      </c>
      <c r="K16" s="10">
        <v>20958.96</v>
      </c>
      <c r="L16" s="10">
        <v>21151.794</v>
      </c>
      <c r="M16" s="10">
        <v>22106</v>
      </c>
      <c r="N16" s="10">
        <v>23347.967466350005</v>
      </c>
      <c r="O16" s="10">
        <v>22165.75383351</v>
      </c>
      <c r="P16" s="10">
        <v>23560.743187050004</v>
      </c>
      <c r="Q16" s="10">
        <v>24403.91547214</v>
      </c>
      <c r="R16" s="10">
        <v>24912.042541569997</v>
      </c>
      <c r="S16" s="10">
        <v>26207.66576439</v>
      </c>
      <c r="T16" s="10">
        <v>26654.749533259997</v>
      </c>
      <c r="U16" s="10">
        <v>28180.120274980003</v>
      </c>
      <c r="V16" s="10">
        <v>29844.10094391</v>
      </c>
      <c r="W16" s="10">
        <v>30758.775461519996</v>
      </c>
      <c r="X16" s="10">
        <v>31502.917032249996</v>
      </c>
      <c r="Y16" s="10">
        <v>33445.08946413</v>
      </c>
      <c r="Z16" s="10">
        <v>36340.272654780005</v>
      </c>
      <c r="AA16" s="10">
        <v>38259.82025486</v>
      </c>
      <c r="AB16" s="10">
        <v>38238.28283400999</v>
      </c>
      <c r="AC16" s="10">
        <v>21287.260492529997</v>
      </c>
      <c r="AD16" s="10">
        <v>30925.29844508</v>
      </c>
      <c r="AE16" s="10">
        <v>29127.13661659</v>
      </c>
      <c r="AF16" s="10">
        <v>31251.70297076</v>
      </c>
      <c r="AG16" s="10">
        <v>26591.50821429</v>
      </c>
      <c r="AH16" s="10">
        <v>53144.496527660005</v>
      </c>
      <c r="AI16" s="10">
        <v>64856.74787521</v>
      </c>
    </row>
    <row r="17" spans="1:35" ht="12.75">
      <c r="A17" s="21" t="s">
        <v>300</v>
      </c>
      <c r="B17" s="10">
        <v>8054.379</v>
      </c>
      <c r="C17" s="10">
        <v>8024.006</v>
      </c>
      <c r="D17" s="10">
        <v>13532.549</v>
      </c>
      <c r="E17" s="10">
        <v>17970.515</v>
      </c>
      <c r="F17" s="10">
        <v>19055.92</v>
      </c>
      <c r="G17" s="10">
        <v>18910.843</v>
      </c>
      <c r="H17" s="10">
        <v>16126.846</v>
      </c>
      <c r="I17" s="10">
        <v>18476.909</v>
      </c>
      <c r="J17" s="10">
        <v>17098.774</v>
      </c>
      <c r="K17" s="10">
        <v>18780.512</v>
      </c>
      <c r="L17" s="10">
        <v>18919.331</v>
      </c>
      <c r="M17" s="10">
        <v>21931</v>
      </c>
      <c r="N17" s="10">
        <v>20787.07016502</v>
      </c>
      <c r="O17" s="10">
        <v>19709.810242130003</v>
      </c>
      <c r="P17" s="10">
        <v>21066.02643038</v>
      </c>
      <c r="Q17" s="10">
        <v>23418.5152341</v>
      </c>
      <c r="R17" s="10">
        <v>21969.637479369998</v>
      </c>
      <c r="S17" s="10">
        <v>23742.83746757</v>
      </c>
      <c r="T17" s="10">
        <v>24494.03901917</v>
      </c>
      <c r="U17" s="10">
        <v>26966.94468216</v>
      </c>
      <c r="V17" s="10">
        <v>26998.45540873</v>
      </c>
      <c r="W17" s="10">
        <v>28710.87617141</v>
      </c>
      <c r="X17" s="10">
        <v>29198.69777485</v>
      </c>
      <c r="Y17" s="10">
        <v>32278.01024426</v>
      </c>
      <c r="Z17" s="10">
        <v>31102.11660236</v>
      </c>
      <c r="AA17" s="10">
        <v>33665.80724742</v>
      </c>
      <c r="AB17" s="10">
        <v>35563.6596497</v>
      </c>
      <c r="AC17" s="10">
        <v>20882.123852099998</v>
      </c>
      <c r="AD17" s="10">
        <v>25543.1097969</v>
      </c>
      <c r="AE17" s="10">
        <v>24507.29961391</v>
      </c>
      <c r="AF17" s="10">
        <v>26467.60665197</v>
      </c>
      <c r="AG17" s="10">
        <v>24279.76557918</v>
      </c>
      <c r="AH17" s="10">
        <v>47244.37806704</v>
      </c>
      <c r="AI17" s="10">
        <v>59373.713761169995</v>
      </c>
    </row>
    <row r="18" spans="1:35" ht="12.75">
      <c r="A18" s="21" t="s">
        <v>301</v>
      </c>
      <c r="B18" s="10">
        <v>4951.393</v>
      </c>
      <c r="C18" s="10">
        <v>4815.274</v>
      </c>
      <c r="D18" s="10">
        <v>7414.137</v>
      </c>
      <c r="E18" s="10">
        <v>7253.836</v>
      </c>
      <c r="F18" s="10">
        <v>8271.335</v>
      </c>
      <c r="G18" s="10">
        <v>8326.667</v>
      </c>
      <c r="H18" s="10">
        <v>5324.204</v>
      </c>
      <c r="I18" s="10">
        <v>7128.67</v>
      </c>
      <c r="J18" s="10">
        <v>5950.311</v>
      </c>
      <c r="K18" s="10">
        <v>7118.213</v>
      </c>
      <c r="L18" s="10">
        <v>6527.434</v>
      </c>
      <c r="M18" s="10">
        <v>9087</v>
      </c>
      <c r="N18" s="10">
        <v>7865.82311383</v>
      </c>
      <c r="O18" s="10">
        <v>6759.24296773</v>
      </c>
      <c r="P18" s="10">
        <v>7856.324</v>
      </c>
      <c r="Q18" s="10">
        <v>9493.96</v>
      </c>
      <c r="R18" s="10">
        <v>7933.998</v>
      </c>
      <c r="S18" s="10">
        <v>10930.995</v>
      </c>
      <c r="T18" s="10">
        <v>9702.509</v>
      </c>
      <c r="U18" s="10">
        <v>11209.351</v>
      </c>
      <c r="V18" s="10">
        <v>10506.672</v>
      </c>
      <c r="W18" s="10">
        <v>11714.47925927</v>
      </c>
      <c r="X18" s="10">
        <v>10768.466</v>
      </c>
      <c r="Y18" s="10">
        <v>10768.466</v>
      </c>
      <c r="Z18" s="10">
        <v>11127.44883752</v>
      </c>
      <c r="AA18" s="10">
        <v>12952.10785653</v>
      </c>
      <c r="AB18" s="10">
        <v>12220.045408899998</v>
      </c>
      <c r="AC18" s="10">
        <v>12439.26481096</v>
      </c>
      <c r="AD18" s="10">
        <v>12381.409516690002</v>
      </c>
      <c r="AE18" s="10">
        <v>11188.05419612</v>
      </c>
      <c r="AF18" s="10">
        <v>12398.18160852</v>
      </c>
      <c r="AG18" s="10">
        <v>11919.02188853</v>
      </c>
      <c r="AH18" s="10">
        <v>14471.850655370003</v>
      </c>
      <c r="AI18" s="10">
        <v>15832.817197729995</v>
      </c>
    </row>
    <row r="19" spans="1:35" ht="12.75">
      <c r="A19" s="21" t="s">
        <v>302</v>
      </c>
      <c r="B19" s="10">
        <v>3102.986</v>
      </c>
      <c r="C19" s="10">
        <v>3208.732</v>
      </c>
      <c r="D19" s="10">
        <v>6118.412</v>
      </c>
      <c r="E19" s="10">
        <v>10716.679</v>
      </c>
      <c r="F19" s="10">
        <v>10784.585</v>
      </c>
      <c r="G19" s="10">
        <v>10584.176</v>
      </c>
      <c r="H19" s="10">
        <v>10802.641</v>
      </c>
      <c r="I19" s="10">
        <v>11348.238</v>
      </c>
      <c r="J19" s="10">
        <v>11148.463</v>
      </c>
      <c r="K19" s="10">
        <v>11662.298</v>
      </c>
      <c r="L19" s="10">
        <v>12391.896</v>
      </c>
      <c r="M19" s="10">
        <v>12844</v>
      </c>
      <c r="N19" s="10">
        <v>12921.247051190001</v>
      </c>
      <c r="O19" s="10">
        <v>12950.567274400002</v>
      </c>
      <c r="P19" s="10">
        <v>13209.70243038</v>
      </c>
      <c r="Q19" s="10">
        <v>13924.555234099998</v>
      </c>
      <c r="R19" s="10">
        <v>14035.639479369998</v>
      </c>
      <c r="S19" s="10">
        <v>12811.842467569999</v>
      </c>
      <c r="T19" s="10">
        <v>14791.530019169999</v>
      </c>
      <c r="U19" s="10">
        <v>15757.59368216</v>
      </c>
      <c r="V19" s="10">
        <v>16491.78340873</v>
      </c>
      <c r="W19" s="10">
        <v>16996.39691214</v>
      </c>
      <c r="X19" s="10">
        <v>18430.23177485</v>
      </c>
      <c r="Y19" s="10">
        <v>21509.54424426</v>
      </c>
      <c r="Z19" s="10">
        <v>19974.66776484</v>
      </c>
      <c r="AA19" s="10">
        <v>20713.69939089</v>
      </c>
      <c r="AB19" s="10">
        <v>23343.614240799998</v>
      </c>
      <c r="AC19" s="10">
        <v>8442.85904114</v>
      </c>
      <c r="AD19" s="10">
        <v>13161.70028021</v>
      </c>
      <c r="AE19" s="10">
        <v>13319.245417790002</v>
      </c>
      <c r="AF19" s="10">
        <v>14069.42504345</v>
      </c>
      <c r="AG19" s="10">
        <v>12360.743690649999</v>
      </c>
      <c r="AH19" s="10">
        <v>32772.527411669995</v>
      </c>
      <c r="AI19" s="10">
        <v>43540.89656344</v>
      </c>
    </row>
    <row r="20" spans="1:35" ht="12.75">
      <c r="A20" s="21" t="s">
        <v>303</v>
      </c>
      <c r="B20" s="10">
        <v>3243.502</v>
      </c>
      <c r="C20" s="10">
        <v>2987.141</v>
      </c>
      <c r="D20" s="10">
        <v>4622.497</v>
      </c>
      <c r="E20" s="10">
        <v>207.002</v>
      </c>
      <c r="F20" s="10">
        <v>3145.061</v>
      </c>
      <c r="G20" s="10">
        <v>3198.763</v>
      </c>
      <c r="H20" s="10">
        <v>2152.423</v>
      </c>
      <c r="I20" s="10">
        <v>188.812</v>
      </c>
      <c r="J20" s="10">
        <v>2310.666</v>
      </c>
      <c r="K20" s="10">
        <v>2178.448</v>
      </c>
      <c r="L20" s="10">
        <v>2232.463</v>
      </c>
      <c r="M20" s="10">
        <v>175</v>
      </c>
      <c r="N20" s="10">
        <v>2560.89730133</v>
      </c>
      <c r="O20" s="10">
        <v>2455.943591379997</v>
      </c>
      <c r="P20" s="10">
        <v>2494.7167566700004</v>
      </c>
      <c r="Q20" s="10">
        <v>2494.7167566700004</v>
      </c>
      <c r="R20" s="10">
        <v>2942.4050621999995</v>
      </c>
      <c r="S20" s="10">
        <v>2464.82829682</v>
      </c>
      <c r="T20" s="10">
        <v>2160.7105140899985</v>
      </c>
      <c r="U20" s="10">
        <v>1213.1755928200037</v>
      </c>
      <c r="V20" s="10">
        <v>2845.645535180003</v>
      </c>
      <c r="W20" s="10">
        <v>2047.8992901099955</v>
      </c>
      <c r="X20" s="10">
        <v>2304.2192573999964</v>
      </c>
      <c r="Y20" s="10">
        <v>1167.0792198699965</v>
      </c>
      <c r="Z20" s="10">
        <v>5238.156052420003</v>
      </c>
      <c r="AA20" s="10">
        <v>4594.01300744</v>
      </c>
      <c r="AB20" s="10">
        <v>2674.6231843099886</v>
      </c>
      <c r="AC20" s="10">
        <v>405.1366404299988</v>
      </c>
      <c r="AD20" s="10">
        <v>5382.188648179999</v>
      </c>
      <c r="AE20" s="10">
        <v>4619.83700268</v>
      </c>
      <c r="AF20" s="10">
        <v>4784.0963187900015</v>
      </c>
      <c r="AG20" s="10">
        <v>2311.7426351100003</v>
      </c>
      <c r="AH20" s="10">
        <v>5900.118460620004</v>
      </c>
      <c r="AI20" s="10">
        <v>5483.034114040005</v>
      </c>
    </row>
    <row r="21" spans="1:35" ht="12.75">
      <c r="A21" s="21" t="s">
        <v>92</v>
      </c>
      <c r="B21" s="10">
        <v>226.682</v>
      </c>
      <c r="C21" s="10">
        <v>226.669</v>
      </c>
      <c r="D21" s="10">
        <v>340.129</v>
      </c>
      <c r="E21" s="10">
        <v>270.189</v>
      </c>
      <c r="F21" s="10">
        <v>331.054</v>
      </c>
      <c r="G21" s="10">
        <v>307.619</v>
      </c>
      <c r="H21" s="10">
        <v>413.126</v>
      </c>
      <c r="I21" s="10">
        <v>33.904</v>
      </c>
      <c r="J21" s="10">
        <v>39.128</v>
      </c>
      <c r="K21" s="10">
        <v>13.3</v>
      </c>
      <c r="L21" s="10">
        <v>108.314</v>
      </c>
      <c r="M21" s="10">
        <v>147</v>
      </c>
      <c r="N21" s="10">
        <v>140.22853743000002</v>
      </c>
      <c r="O21" s="10">
        <v>487.03025250999997</v>
      </c>
      <c r="P21" s="10">
        <v>45.01171353</v>
      </c>
      <c r="Q21" s="10">
        <v>121.31050401</v>
      </c>
      <c r="R21" s="10">
        <v>12.40911464</v>
      </c>
      <c r="S21" s="10">
        <v>22.033158040000004</v>
      </c>
      <c r="T21" s="10">
        <v>32.89022258</v>
      </c>
      <c r="U21" s="10">
        <v>135.99633136000003</v>
      </c>
      <c r="V21" s="10">
        <v>33.04520303</v>
      </c>
      <c r="W21" s="10">
        <v>32.33123561</v>
      </c>
      <c r="X21" s="10">
        <v>73.30647622</v>
      </c>
      <c r="Y21" s="10">
        <v>188.00471486</v>
      </c>
      <c r="Z21" s="10">
        <v>117.77085873</v>
      </c>
      <c r="AA21" s="10">
        <v>125.72085298</v>
      </c>
      <c r="AB21" s="10">
        <v>137.78841741000002</v>
      </c>
      <c r="AC21" s="10">
        <v>228.10163587</v>
      </c>
      <c r="AD21" s="10">
        <v>99.35198843</v>
      </c>
      <c r="AE21" s="10">
        <v>101.8349295</v>
      </c>
      <c r="AF21" s="10">
        <v>161.23494031</v>
      </c>
      <c r="AG21" s="10">
        <v>295.15204319</v>
      </c>
      <c r="AH21" s="10">
        <v>99.03919768</v>
      </c>
      <c r="AI21" s="10">
        <v>109.57590037</v>
      </c>
    </row>
    <row r="22" spans="1:35" ht="12.75">
      <c r="A22" s="21" t="s">
        <v>93</v>
      </c>
      <c r="B22" s="10">
        <v>42801.709</v>
      </c>
      <c r="C22" s="10">
        <v>46472.924</v>
      </c>
      <c r="D22" s="10">
        <v>51242.246</v>
      </c>
      <c r="E22" s="10">
        <v>51407.315</v>
      </c>
      <c r="F22" s="10">
        <v>53426.144</v>
      </c>
      <c r="G22" s="10">
        <v>56654.106</v>
      </c>
      <c r="H22" s="10">
        <v>60417.728</v>
      </c>
      <c r="I22" s="10">
        <v>65591.453</v>
      </c>
      <c r="J22" s="10">
        <v>66450.573</v>
      </c>
      <c r="K22" s="10">
        <v>69241.41</v>
      </c>
      <c r="L22" s="10">
        <v>69954.489</v>
      </c>
      <c r="M22" s="10">
        <v>74823</v>
      </c>
      <c r="N22" s="10">
        <v>77895.54673546001</v>
      </c>
      <c r="O22" s="10">
        <v>80725.11602198001</v>
      </c>
      <c r="P22" s="10">
        <v>79780.90943820002</v>
      </c>
      <c r="Q22" s="10">
        <v>85941.63106301002</v>
      </c>
      <c r="R22" s="10">
        <v>88306.16215202001</v>
      </c>
      <c r="S22" s="10">
        <v>94892.51827636998</v>
      </c>
      <c r="T22" s="10">
        <v>99473.68797691</v>
      </c>
      <c r="U22" s="10">
        <v>113857.66843572</v>
      </c>
      <c r="V22" s="10">
        <v>120019.69128251998</v>
      </c>
      <c r="W22" s="10">
        <v>125501.72133339</v>
      </c>
      <c r="X22" s="10">
        <v>129486.51470240002</v>
      </c>
      <c r="Y22" s="10">
        <v>138816.82581892</v>
      </c>
      <c r="Z22" s="10">
        <v>149507.40541808</v>
      </c>
      <c r="AA22" s="10">
        <v>165557.68709093</v>
      </c>
      <c r="AB22" s="10">
        <v>175599.11545357</v>
      </c>
      <c r="AC22" s="10">
        <v>190881.56303175</v>
      </c>
      <c r="AD22" s="10">
        <v>205375.91289433002</v>
      </c>
      <c r="AE22" s="10">
        <v>214906.24872026</v>
      </c>
      <c r="AF22" s="10">
        <v>246216.60093273</v>
      </c>
      <c r="AG22" s="10">
        <v>261783.09731192002</v>
      </c>
      <c r="AH22" s="10">
        <v>267317.1775288901</v>
      </c>
      <c r="AI22" s="10">
        <v>289075.11835239</v>
      </c>
    </row>
    <row r="23" spans="1:35" ht="12.75">
      <c r="A23" s="21" t="s">
        <v>304</v>
      </c>
      <c r="B23" s="10">
        <v>4238.686</v>
      </c>
      <c r="C23" s="10">
        <v>4852.947</v>
      </c>
      <c r="D23" s="10">
        <v>6755.484</v>
      </c>
      <c r="E23" s="10">
        <v>5617.256</v>
      </c>
      <c r="F23" s="10">
        <v>5288.866</v>
      </c>
      <c r="G23" s="10">
        <v>4437.379</v>
      </c>
      <c r="H23" s="10">
        <v>4693.151</v>
      </c>
      <c r="I23" s="10">
        <v>4364.114</v>
      </c>
      <c r="J23" s="10">
        <v>4461.445</v>
      </c>
      <c r="K23" s="10">
        <v>4646.525</v>
      </c>
      <c r="L23" s="10">
        <v>4552.307</v>
      </c>
      <c r="M23" s="10">
        <v>4161</v>
      </c>
      <c r="N23" s="10">
        <v>4527.8634925100005</v>
      </c>
      <c r="O23" s="10">
        <v>3717.0966906599997</v>
      </c>
      <c r="P23" s="10">
        <v>3677.3534336</v>
      </c>
      <c r="Q23" s="10">
        <v>3729.62924085</v>
      </c>
      <c r="R23" s="10">
        <v>3442.26550336</v>
      </c>
      <c r="S23" s="10">
        <v>3192.88000048</v>
      </c>
      <c r="T23" s="10">
        <v>3951.01962351</v>
      </c>
      <c r="U23" s="10">
        <v>4383.62567957</v>
      </c>
      <c r="V23" s="10">
        <v>4782.12501899</v>
      </c>
      <c r="W23" s="10">
        <v>4630.79063254</v>
      </c>
      <c r="X23" s="10">
        <v>4642.7594606</v>
      </c>
      <c r="Y23" s="10">
        <v>2472.0941375699995</v>
      </c>
      <c r="Z23" s="10">
        <v>6286.154677870001</v>
      </c>
      <c r="AA23" s="10">
        <v>14669.5091312</v>
      </c>
      <c r="AB23" s="10">
        <v>3037.5761217</v>
      </c>
      <c r="AC23" s="10">
        <v>12471.467369700002</v>
      </c>
      <c r="AD23" s="10">
        <v>3766.6137755</v>
      </c>
      <c r="AE23" s="10">
        <v>2815.81420006</v>
      </c>
      <c r="AF23" s="10">
        <v>4975.1037088</v>
      </c>
      <c r="AG23" s="10">
        <v>6388.065</v>
      </c>
      <c r="AH23" s="10">
        <v>5668.05257901</v>
      </c>
      <c r="AI23" s="10">
        <v>6144.844</v>
      </c>
    </row>
    <row r="24" spans="1:35" ht="12.75">
      <c r="A24" s="21" t="s">
        <v>305</v>
      </c>
      <c r="B24" s="10">
        <v>41024.577</v>
      </c>
      <c r="C24" s="10">
        <v>44310.759</v>
      </c>
      <c r="D24" s="10">
        <v>47469.551</v>
      </c>
      <c r="E24" s="10">
        <v>48992.523</v>
      </c>
      <c r="F24" s="10">
        <v>51426.483</v>
      </c>
      <c r="G24" s="10">
        <v>55714.554</v>
      </c>
      <c r="H24" s="10">
        <v>59474.963</v>
      </c>
      <c r="I24" s="10">
        <v>65207.461</v>
      </c>
      <c r="J24" s="10">
        <v>66474.505</v>
      </c>
      <c r="K24" s="10">
        <v>69471.716</v>
      </c>
      <c r="L24" s="10">
        <v>70520.011</v>
      </c>
      <c r="M24" s="10">
        <v>75773</v>
      </c>
      <c r="N24" s="10">
        <v>78764.83953312</v>
      </c>
      <c r="O24" s="10">
        <v>82598.25752025</v>
      </c>
      <c r="P24" s="10">
        <v>81778.4773229</v>
      </c>
      <c r="Q24" s="10">
        <v>88551.10827276002</v>
      </c>
      <c r="R24" s="10">
        <v>92190.50752601001</v>
      </c>
      <c r="S24" s="10">
        <v>99687.89121764999</v>
      </c>
      <c r="T24" s="10">
        <v>103854.09719726001</v>
      </c>
      <c r="U24" s="10">
        <v>117840.47983412</v>
      </c>
      <c r="V24" s="10">
        <v>124105.60604645999</v>
      </c>
      <c r="W24" s="10">
        <v>129974.68856398</v>
      </c>
      <c r="X24" s="10">
        <v>134184.32872103</v>
      </c>
      <c r="Y24" s="10">
        <v>146324.29439501002</v>
      </c>
      <c r="Z24" s="10">
        <v>153543.39754653999</v>
      </c>
      <c r="AA24" s="10">
        <v>161660.79580657</v>
      </c>
      <c r="AB24" s="10">
        <v>183345.0251247</v>
      </c>
      <c r="AC24" s="10">
        <v>191589.18111337</v>
      </c>
      <c r="AD24" s="10">
        <v>216684.09847375</v>
      </c>
      <c r="AE24" s="10">
        <v>228994.51258913</v>
      </c>
      <c r="AF24" s="10">
        <v>259359.0553643</v>
      </c>
      <c r="AG24" s="10">
        <v>273079.69133631</v>
      </c>
      <c r="AH24" s="10">
        <v>279054.04657902004</v>
      </c>
      <c r="AI24" s="10">
        <v>300027.69014851004</v>
      </c>
    </row>
    <row r="25" spans="1:35" ht="12.75">
      <c r="A25" s="21" t="s">
        <v>306</v>
      </c>
      <c r="B25" s="10">
        <v>-2461.554</v>
      </c>
      <c r="C25" s="10">
        <v>-2690.782</v>
      </c>
      <c r="D25" s="10">
        <v>-2982.789</v>
      </c>
      <c r="E25" s="10">
        <v>-3202.464</v>
      </c>
      <c r="F25" s="10">
        <v>-3289.206</v>
      </c>
      <c r="G25" s="10">
        <v>-3497.826</v>
      </c>
      <c r="H25" s="10">
        <v>-3750.386</v>
      </c>
      <c r="I25" s="10">
        <v>-3980.123</v>
      </c>
      <c r="J25" s="10">
        <v>-4485.377</v>
      </c>
      <c r="K25" s="10">
        <v>-4876.831</v>
      </c>
      <c r="L25" s="10">
        <v>-5117.829</v>
      </c>
      <c r="M25" s="10">
        <v>-5110</v>
      </c>
      <c r="N25" s="10">
        <v>-5397.15629017</v>
      </c>
      <c r="O25" s="10">
        <v>-5590.23818893</v>
      </c>
      <c r="P25" s="10">
        <v>-5674.921318299999</v>
      </c>
      <c r="Q25" s="10">
        <v>-6339.1064506</v>
      </c>
      <c r="R25" s="10">
        <v>-7326.61087735</v>
      </c>
      <c r="S25" s="10">
        <v>-7988.25294176</v>
      </c>
      <c r="T25" s="10">
        <v>-8331.428843860002</v>
      </c>
      <c r="U25" s="10">
        <v>-8366.437077969998</v>
      </c>
      <c r="V25" s="10">
        <v>-8868.03978293</v>
      </c>
      <c r="W25" s="10">
        <v>-9103.75786313</v>
      </c>
      <c r="X25" s="10">
        <v>-9340.573479229999</v>
      </c>
      <c r="Y25" s="10">
        <v>-9979.56271366</v>
      </c>
      <c r="Z25" s="10">
        <v>-10322.14680633</v>
      </c>
      <c r="AA25" s="10">
        <v>-10772.61784684</v>
      </c>
      <c r="AB25" s="10">
        <v>-10783.48579283</v>
      </c>
      <c r="AC25" s="10">
        <v>-13179.08545132</v>
      </c>
      <c r="AD25" s="10">
        <v>-15074.79935492</v>
      </c>
      <c r="AE25" s="10">
        <v>-16904.07806893</v>
      </c>
      <c r="AF25" s="10">
        <v>-18117.558140369998</v>
      </c>
      <c r="AG25" s="10">
        <v>-17684.65902439</v>
      </c>
      <c r="AH25" s="10">
        <v>-17404.92162914</v>
      </c>
      <c r="AI25" s="10">
        <v>-17097.41579612</v>
      </c>
    </row>
    <row r="26" spans="1:35" ht="12.75">
      <c r="A26" s="21" t="s">
        <v>94</v>
      </c>
      <c r="B26" s="10">
        <v>63.779</v>
      </c>
      <c r="C26" s="10">
        <v>69.57</v>
      </c>
      <c r="D26" s="10">
        <v>87.945</v>
      </c>
      <c r="E26" s="10">
        <v>62.261</v>
      </c>
      <c r="F26" s="10">
        <v>48.53</v>
      </c>
      <c r="G26" s="10">
        <v>32.104</v>
      </c>
      <c r="H26" s="10">
        <v>24.109</v>
      </c>
      <c r="I26" s="10">
        <v>12.515</v>
      </c>
      <c r="J26" s="10">
        <v>10.24</v>
      </c>
      <c r="K26" s="10">
        <v>5.805</v>
      </c>
      <c r="L26" s="10">
        <v>6.185</v>
      </c>
      <c r="M26" s="10">
        <v>20</v>
      </c>
      <c r="N26" s="10">
        <v>3.51997074</v>
      </c>
      <c r="O26" s="10">
        <v>8.571412659999941</v>
      </c>
      <c r="P26" s="10">
        <v>16.778734090000025</v>
      </c>
      <c r="Q26" s="10">
        <v>19.509572140000017</v>
      </c>
      <c r="R26" s="10">
        <v>29.774143129999924</v>
      </c>
      <c r="S26" s="10">
        <v>13.647097229999972</v>
      </c>
      <c r="T26" s="10">
        <v>31.54929379000011</v>
      </c>
      <c r="U26" s="10">
        <v>11.176533400000093</v>
      </c>
      <c r="V26" s="10">
        <v>44.68024042999997</v>
      </c>
      <c r="W26" s="10">
        <v>22.251641790000093</v>
      </c>
      <c r="X26" s="10">
        <v>26.096652080000098</v>
      </c>
      <c r="Y26" s="10">
        <v>31.713414829999863</v>
      </c>
      <c r="Z26" s="10">
        <v>1355.38855972</v>
      </c>
      <c r="AA26" s="10">
        <v>1839.1224853400001</v>
      </c>
      <c r="AB26" s="10">
        <v>2266.75709989</v>
      </c>
      <c r="AC26" s="10">
        <v>2967.57087121</v>
      </c>
      <c r="AD26" s="10">
        <v>3246.4310078</v>
      </c>
      <c r="AE26" s="10">
        <v>3252.83329177</v>
      </c>
      <c r="AF26" s="10">
        <v>4636.46771032</v>
      </c>
      <c r="AG26" s="10">
        <v>4700.56263511</v>
      </c>
      <c r="AH26" s="10">
        <v>4592.79736873</v>
      </c>
      <c r="AI26" s="10">
        <v>4394.405422779999</v>
      </c>
    </row>
    <row r="27" spans="1:35" ht="12.75">
      <c r="A27" s="21" t="s">
        <v>307</v>
      </c>
      <c r="B27" s="10">
        <v>475.988</v>
      </c>
      <c r="C27" s="10">
        <v>479.901</v>
      </c>
      <c r="D27" s="10">
        <v>481.725</v>
      </c>
      <c r="E27" s="10">
        <v>438.201</v>
      </c>
      <c r="F27" s="10">
        <v>394.96</v>
      </c>
      <c r="G27" s="10">
        <v>348.88</v>
      </c>
      <c r="H27" s="10">
        <v>334.712</v>
      </c>
      <c r="I27" s="10">
        <v>327.943</v>
      </c>
      <c r="J27" s="10">
        <v>357.631</v>
      </c>
      <c r="K27" s="10">
        <v>410.609</v>
      </c>
      <c r="L27" s="10">
        <v>472.161</v>
      </c>
      <c r="M27" s="10">
        <v>532</v>
      </c>
      <c r="N27" s="10">
        <v>580.02581988</v>
      </c>
      <c r="O27" s="10">
        <v>633.39580755</v>
      </c>
      <c r="P27" s="10">
        <v>677.16471973</v>
      </c>
      <c r="Q27" s="10">
        <v>752.10039622</v>
      </c>
      <c r="R27" s="10">
        <v>821.61379776</v>
      </c>
      <c r="S27" s="10">
        <v>908.88160156</v>
      </c>
      <c r="T27" s="10">
        <v>993.31304333</v>
      </c>
      <c r="U27" s="10">
        <v>1018.3310105900001</v>
      </c>
      <c r="V27" s="10">
        <v>1078.57836813</v>
      </c>
      <c r="W27" s="10">
        <v>1068.46328502</v>
      </c>
      <c r="X27" s="10">
        <v>1095.1725322300001</v>
      </c>
      <c r="Y27" s="10">
        <v>1108.59979736</v>
      </c>
      <c r="Z27" s="10">
        <v>1380.11678873</v>
      </c>
      <c r="AA27" s="10">
        <v>1874.89422183</v>
      </c>
      <c r="AB27" s="10">
        <v>2310.30292827</v>
      </c>
      <c r="AC27" s="10">
        <v>4880.22114926</v>
      </c>
      <c r="AD27" s="10">
        <v>3351.97573508</v>
      </c>
      <c r="AE27" s="10">
        <v>3405.98989587</v>
      </c>
      <c r="AF27" s="10">
        <v>4861.0486919</v>
      </c>
      <c r="AG27" s="10">
        <v>4931.77208324</v>
      </c>
      <c r="AH27" s="10">
        <v>4825.58641094</v>
      </c>
      <c r="AI27" s="10">
        <v>4640.839832039999</v>
      </c>
    </row>
    <row r="28" spans="1:35" ht="12.75">
      <c r="A28" s="21" t="s">
        <v>308</v>
      </c>
      <c r="B28" s="10">
        <v>25.55</v>
      </c>
      <c r="C28" s="10">
        <v>24.461</v>
      </c>
      <c r="D28" s="10">
        <v>28.273</v>
      </c>
      <c r="E28" s="10">
        <v>20.756</v>
      </c>
      <c r="F28" s="10">
        <v>14.907</v>
      </c>
      <c r="G28" s="10">
        <v>10.693</v>
      </c>
      <c r="H28" s="10">
        <v>8.817</v>
      </c>
      <c r="I28" s="10">
        <v>0</v>
      </c>
      <c r="J28" s="10">
        <v>11.984</v>
      </c>
      <c r="K28" s="10">
        <v>20.324</v>
      </c>
      <c r="L28" s="10">
        <v>40.072</v>
      </c>
      <c r="M28" s="10">
        <v>54</v>
      </c>
      <c r="N28" s="10">
        <v>60.16935519</v>
      </c>
      <c r="O28" s="10">
        <v>61.56320639</v>
      </c>
      <c r="P28" s="10">
        <v>76.40419528999999</v>
      </c>
      <c r="Q28" s="10">
        <v>99.05831090000001</v>
      </c>
      <c r="R28" s="10">
        <v>105.90015607</v>
      </c>
      <c r="S28" s="10">
        <v>105.96933549</v>
      </c>
      <c r="T28" s="10">
        <v>109.50525181</v>
      </c>
      <c r="U28" s="10">
        <v>105.18217415000001</v>
      </c>
      <c r="V28" s="10">
        <v>112.95196753</v>
      </c>
      <c r="W28" s="10">
        <v>100.13810837999999</v>
      </c>
      <c r="X28" s="10">
        <v>92.68414903</v>
      </c>
      <c r="Y28" s="10">
        <v>80.28638761</v>
      </c>
      <c r="Z28" s="10">
        <v>69.04878873</v>
      </c>
      <c r="AA28" s="10">
        <v>57.82811609</v>
      </c>
      <c r="AB28" s="10">
        <v>48.173928270000005</v>
      </c>
      <c r="AC28" s="10">
        <v>54.73049564</v>
      </c>
      <c r="AD28" s="10">
        <v>52.91173508</v>
      </c>
      <c r="AE28" s="10">
        <v>60.135315840000004</v>
      </c>
      <c r="AF28" s="10">
        <v>60.4676919</v>
      </c>
      <c r="AG28" s="10">
        <v>62.84948248</v>
      </c>
      <c r="AH28" s="10">
        <v>58.571886310000004</v>
      </c>
      <c r="AI28" s="10">
        <v>53.14367806</v>
      </c>
    </row>
    <row r="29" spans="1:35" ht="12.75">
      <c r="A29" s="21" t="s">
        <v>309</v>
      </c>
      <c r="B29" s="10">
        <v>450.438</v>
      </c>
      <c r="C29" s="10">
        <v>455.44</v>
      </c>
      <c r="D29" s="10">
        <v>453.452</v>
      </c>
      <c r="E29" s="10">
        <v>417.445</v>
      </c>
      <c r="F29" s="10">
        <v>380.053</v>
      </c>
      <c r="G29" s="10">
        <v>338.186</v>
      </c>
      <c r="H29" s="10">
        <v>325.894</v>
      </c>
      <c r="I29" s="10">
        <v>327.943</v>
      </c>
      <c r="J29" s="10">
        <v>345.646</v>
      </c>
      <c r="K29" s="10">
        <v>390.285</v>
      </c>
      <c r="L29" s="10">
        <v>432.088</v>
      </c>
      <c r="M29" s="10">
        <v>479</v>
      </c>
      <c r="N29" s="10">
        <v>519.85646469</v>
      </c>
      <c r="O29" s="10">
        <v>571.83260116</v>
      </c>
      <c r="P29" s="10">
        <v>600.76052444</v>
      </c>
      <c r="Q29" s="10">
        <v>653.04208532</v>
      </c>
      <c r="R29" s="10">
        <v>715.71364169</v>
      </c>
      <c r="S29" s="10">
        <v>802.91226607</v>
      </c>
      <c r="T29" s="10">
        <v>883.80779152</v>
      </c>
      <c r="U29" s="10">
        <v>913.1488364400001</v>
      </c>
      <c r="V29" s="10">
        <v>965.6264005999999</v>
      </c>
      <c r="W29" s="10">
        <v>968.32517664</v>
      </c>
      <c r="X29" s="10">
        <v>1002.4883832</v>
      </c>
      <c r="Y29" s="10">
        <v>1028.31340975</v>
      </c>
      <c r="Z29" s="10">
        <v>1311.068</v>
      </c>
      <c r="AA29" s="10">
        <v>1817.06610574</v>
      </c>
      <c r="AB29" s="10">
        <v>2262.129</v>
      </c>
      <c r="AC29" s="10">
        <v>4825.49065362</v>
      </c>
      <c r="AD29" s="10">
        <v>3299.064</v>
      </c>
      <c r="AE29" s="10">
        <v>3345.85458003</v>
      </c>
      <c r="AF29" s="10">
        <v>4800.581</v>
      </c>
      <c r="AG29" s="10">
        <v>4868.92260076</v>
      </c>
      <c r="AH29" s="10">
        <v>4767.01452463</v>
      </c>
      <c r="AI29" s="10">
        <v>4587.6961539799995</v>
      </c>
    </row>
    <row r="30" spans="1:35" ht="12.75">
      <c r="A30" s="21" t="s">
        <v>310</v>
      </c>
      <c r="B30" s="10">
        <v>-394.036</v>
      </c>
      <c r="C30" s="10">
        <v>-388.97</v>
      </c>
      <c r="D30" s="10">
        <v>-373.073</v>
      </c>
      <c r="E30" s="10">
        <v>-361.009</v>
      </c>
      <c r="F30" s="10">
        <v>-332.356</v>
      </c>
      <c r="G30" s="10">
        <v>-303.135</v>
      </c>
      <c r="H30" s="10">
        <v>-295.575</v>
      </c>
      <c r="I30" s="10">
        <v>-298.672</v>
      </c>
      <c r="J30" s="10">
        <v>-327.023</v>
      </c>
      <c r="K30" s="10">
        <v>-384.737</v>
      </c>
      <c r="L30" s="10">
        <v>-443.499</v>
      </c>
      <c r="M30" s="10">
        <v>-483</v>
      </c>
      <c r="N30" s="10">
        <v>-547.1731581</v>
      </c>
      <c r="O30" s="10">
        <v>-594.81535923</v>
      </c>
      <c r="P30" s="10">
        <v>-625.44809157</v>
      </c>
      <c r="Q30" s="10">
        <v>-708.17874591</v>
      </c>
      <c r="R30" s="10">
        <v>-767.5255551800001</v>
      </c>
      <c r="S30" s="10">
        <v>-869.8115923400001</v>
      </c>
      <c r="T30" s="10">
        <v>-932.9747205499999</v>
      </c>
      <c r="U30" s="10">
        <v>-979.02985575</v>
      </c>
      <c r="V30" s="10">
        <v>-1010.83646371</v>
      </c>
      <c r="W30" s="10">
        <v>-1024.33990662</v>
      </c>
      <c r="X30" s="10">
        <v>-1046.54423436</v>
      </c>
      <c r="Y30" s="10">
        <v>-1053.93156896</v>
      </c>
      <c r="Z30" s="10">
        <v>0</v>
      </c>
      <c r="AA30" s="10">
        <v>0</v>
      </c>
      <c r="AB30" s="10">
        <v>0</v>
      </c>
      <c r="AC30" s="10">
        <v>-1841.51984388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</row>
    <row r="31" spans="1:35" ht="12.75">
      <c r="A31" s="21" t="s">
        <v>311</v>
      </c>
      <c r="B31" s="10">
        <v>-18.172</v>
      </c>
      <c r="C31" s="10">
        <v>-21.361</v>
      </c>
      <c r="D31" s="10">
        <v>-20.706</v>
      </c>
      <c r="E31" s="10">
        <v>-14.931</v>
      </c>
      <c r="F31" s="10">
        <v>-14.073</v>
      </c>
      <c r="G31" s="10">
        <v>-13.64</v>
      </c>
      <c r="H31" s="10">
        <v>-15.027</v>
      </c>
      <c r="I31" s="10">
        <v>-16.756</v>
      </c>
      <c r="J31" s="10">
        <v>-20.367</v>
      </c>
      <c r="K31" s="10">
        <v>-20.066</v>
      </c>
      <c r="L31" s="10">
        <v>-22.476</v>
      </c>
      <c r="M31" s="10">
        <v>-29</v>
      </c>
      <c r="N31" s="10">
        <v>-29.332691040000004</v>
      </c>
      <c r="O31" s="10">
        <v>-30.00903566</v>
      </c>
      <c r="P31" s="10">
        <v>-34.93789407</v>
      </c>
      <c r="Q31" s="10">
        <v>-24.41207817</v>
      </c>
      <c r="R31" s="10">
        <v>-24.314099450000004</v>
      </c>
      <c r="S31" s="10">
        <v>-25.422911990000003</v>
      </c>
      <c r="T31" s="10">
        <v>-28.789028990000002</v>
      </c>
      <c r="U31" s="10">
        <v>-28.124621440000002</v>
      </c>
      <c r="V31" s="10">
        <v>-23.061663990000003</v>
      </c>
      <c r="W31" s="10">
        <v>-21.87173661</v>
      </c>
      <c r="X31" s="10">
        <v>-22.53164579</v>
      </c>
      <c r="Y31" s="10">
        <v>-22.95481357</v>
      </c>
      <c r="Z31" s="10">
        <v>-24.728229009999996</v>
      </c>
      <c r="AA31" s="10">
        <v>-35.771736489999995</v>
      </c>
      <c r="AB31" s="10">
        <v>-43.545828379999996</v>
      </c>
      <c r="AC31" s="10">
        <v>-71.13043417</v>
      </c>
      <c r="AD31" s="10">
        <v>-105.54472728</v>
      </c>
      <c r="AE31" s="10">
        <v>-153.1566041</v>
      </c>
      <c r="AF31" s="10">
        <v>-224.58098157999999</v>
      </c>
      <c r="AG31" s="10">
        <v>-231.20944813</v>
      </c>
      <c r="AH31" s="10">
        <v>-232.78904221000002</v>
      </c>
      <c r="AI31" s="10">
        <v>-246.43440926</v>
      </c>
    </row>
    <row r="32" spans="1:35" ht="12.75">
      <c r="A32" s="21" t="s">
        <v>95</v>
      </c>
      <c r="B32" s="10">
        <v>27831.829</v>
      </c>
      <c r="C32" s="10">
        <v>26578.466</v>
      </c>
      <c r="D32" s="10">
        <v>33920.125</v>
      </c>
      <c r="E32" s="10">
        <v>29783.969</v>
      </c>
      <c r="F32" s="10">
        <v>29969.531</v>
      </c>
      <c r="G32" s="10">
        <v>30600.022</v>
      </c>
      <c r="H32" s="10">
        <v>28329.865</v>
      </c>
      <c r="I32" s="10">
        <v>27308.722</v>
      </c>
      <c r="J32" s="10">
        <v>28983.094</v>
      </c>
      <c r="K32" s="10">
        <v>32195.673</v>
      </c>
      <c r="L32" s="10">
        <v>33193.58</v>
      </c>
      <c r="M32" s="10">
        <v>31198</v>
      </c>
      <c r="N32" s="10">
        <v>32985.436846200006</v>
      </c>
      <c r="O32" s="10">
        <v>35398.92126511</v>
      </c>
      <c r="P32" s="10">
        <v>33677.14703115</v>
      </c>
      <c r="Q32" s="10">
        <v>35107.996477400004</v>
      </c>
      <c r="R32" s="10">
        <v>36811.24134506</v>
      </c>
      <c r="S32" s="10">
        <v>40862.32466</v>
      </c>
      <c r="T32" s="10">
        <v>41257.73999483</v>
      </c>
      <c r="U32" s="10">
        <v>40482.33143164</v>
      </c>
      <c r="V32" s="10">
        <v>45021.637869449994</v>
      </c>
      <c r="W32" s="10">
        <v>50344.25980237</v>
      </c>
      <c r="X32" s="10">
        <v>53245.23829555</v>
      </c>
      <c r="Y32" s="10">
        <v>54883.132790460004</v>
      </c>
      <c r="Z32" s="10">
        <v>59211.06245102001</v>
      </c>
      <c r="AA32" s="10">
        <v>58917.420626349995</v>
      </c>
      <c r="AB32" s="10">
        <v>68374.87999897999</v>
      </c>
      <c r="AC32" s="10">
        <v>83278.798023</v>
      </c>
      <c r="AD32" s="10">
        <v>86156.22940961999</v>
      </c>
      <c r="AE32" s="10">
        <v>87033.66422487001</v>
      </c>
      <c r="AF32" s="10">
        <v>89640.7557611</v>
      </c>
      <c r="AG32" s="10">
        <v>95233.17767074</v>
      </c>
      <c r="AH32" s="10">
        <v>99429.53913077</v>
      </c>
      <c r="AI32" s="10">
        <v>101887.08224167</v>
      </c>
    </row>
    <row r="33" spans="1:35" ht="12.75">
      <c r="A33" s="21" t="s">
        <v>312</v>
      </c>
      <c r="B33" s="10">
        <v>28.757</v>
      </c>
      <c r="C33" s="10">
        <v>25.656</v>
      </c>
      <c r="D33" s="10">
        <v>28.177</v>
      </c>
      <c r="E33" s="10">
        <v>38.055</v>
      </c>
      <c r="F33" s="10">
        <v>33.909</v>
      </c>
      <c r="G33" s="10">
        <v>48.634</v>
      </c>
      <c r="H33" s="10">
        <v>75.399</v>
      </c>
      <c r="I33" s="10">
        <v>30.285</v>
      </c>
      <c r="J33" s="10">
        <v>27.67</v>
      </c>
      <c r="K33" s="10">
        <v>28.689</v>
      </c>
      <c r="L33" s="10">
        <v>41.286</v>
      </c>
      <c r="M33" s="10">
        <v>71</v>
      </c>
      <c r="N33" s="10">
        <v>82.80879645</v>
      </c>
      <c r="O33" s="10">
        <v>132.47734641</v>
      </c>
      <c r="P33" s="10">
        <v>142.87188946999999</v>
      </c>
      <c r="Q33" s="10">
        <v>159.66949462</v>
      </c>
      <c r="R33" s="10">
        <v>156.42980813</v>
      </c>
      <c r="S33" s="10">
        <v>150.458976</v>
      </c>
      <c r="T33" s="10">
        <v>147.30140458</v>
      </c>
      <c r="U33" s="10">
        <v>51.3145828</v>
      </c>
      <c r="V33" s="10">
        <v>53.44841529999999</v>
      </c>
      <c r="W33" s="10">
        <v>49.486467340000004</v>
      </c>
      <c r="X33" s="10">
        <v>47.22481548</v>
      </c>
      <c r="Y33" s="10">
        <v>49.00960434</v>
      </c>
      <c r="Z33" s="10">
        <v>55.248702810000005</v>
      </c>
      <c r="AA33" s="10">
        <v>48.68165483999999</v>
      </c>
      <c r="AB33" s="10">
        <v>50.63379666</v>
      </c>
      <c r="AC33" s="10">
        <v>71.17246433</v>
      </c>
      <c r="AD33" s="10">
        <v>80.99459359999999</v>
      </c>
      <c r="AE33" s="10">
        <v>77.51328992</v>
      </c>
      <c r="AF33" s="10">
        <v>76.44074140000001</v>
      </c>
      <c r="AG33" s="10">
        <v>90.97199448</v>
      </c>
      <c r="AH33" s="10">
        <v>89.07146374</v>
      </c>
      <c r="AI33" s="10">
        <v>73.12543169</v>
      </c>
    </row>
    <row r="34" spans="1:35" ht="12.75">
      <c r="A34" s="21" t="s">
        <v>313</v>
      </c>
      <c r="B34" s="10">
        <v>7047.271</v>
      </c>
      <c r="C34" s="10">
        <v>8377.158</v>
      </c>
      <c r="D34" s="10">
        <v>14251.793</v>
      </c>
      <c r="E34" s="10">
        <v>10160.565</v>
      </c>
      <c r="F34" s="10">
        <v>11386.924</v>
      </c>
      <c r="G34" s="10">
        <v>12074.746</v>
      </c>
      <c r="H34" s="10">
        <v>9970.847</v>
      </c>
      <c r="I34" s="10">
        <v>8859.457</v>
      </c>
      <c r="J34" s="10">
        <v>10196.154</v>
      </c>
      <c r="K34" s="10">
        <v>11507.527</v>
      </c>
      <c r="L34" s="10">
        <v>11455.408</v>
      </c>
      <c r="M34" s="10">
        <v>8530</v>
      </c>
      <c r="N34" s="10">
        <v>10444.10383609</v>
      </c>
      <c r="O34" s="10">
        <v>11666.80793308</v>
      </c>
      <c r="P34" s="10">
        <v>9270.17195968</v>
      </c>
      <c r="Q34" s="10">
        <v>9155.726692440001</v>
      </c>
      <c r="R34" s="10">
        <v>9129.82326619</v>
      </c>
      <c r="S34" s="10">
        <v>10454.190010729999</v>
      </c>
      <c r="T34" s="10">
        <v>10433.25210695</v>
      </c>
      <c r="U34" s="10">
        <v>9455.92902995</v>
      </c>
      <c r="V34" s="10">
        <v>15115.73447389</v>
      </c>
      <c r="W34" s="10">
        <v>9892.17608203</v>
      </c>
      <c r="X34" s="10">
        <v>11537.65546476</v>
      </c>
      <c r="Y34" s="10">
        <v>9022.87437317</v>
      </c>
      <c r="Z34" s="10">
        <v>12608.056209299999</v>
      </c>
      <c r="AA34" s="10">
        <v>10059.54915649</v>
      </c>
      <c r="AB34" s="10">
        <v>17052.67232518</v>
      </c>
      <c r="AC34" s="10">
        <v>20913.62105282</v>
      </c>
      <c r="AD34" s="10">
        <v>19040.60685263</v>
      </c>
      <c r="AE34" s="10">
        <v>13957.465214950002</v>
      </c>
      <c r="AF34" s="10">
        <v>12065.789635559999</v>
      </c>
      <c r="AG34" s="10">
        <v>8671.05211769</v>
      </c>
      <c r="AH34" s="10">
        <v>11807.9364762</v>
      </c>
      <c r="AI34" s="10">
        <v>12257.82521807</v>
      </c>
    </row>
    <row r="35" spans="1:35" ht="12.75">
      <c r="A35" s="21" t="s">
        <v>314</v>
      </c>
      <c r="B35" s="10">
        <v>260.23</v>
      </c>
      <c r="C35" s="10">
        <v>308.362</v>
      </c>
      <c r="D35" s="10">
        <v>338.696</v>
      </c>
      <c r="E35" s="10">
        <v>299.173</v>
      </c>
      <c r="F35" s="10">
        <v>304.632</v>
      </c>
      <c r="G35" s="10">
        <v>279.798</v>
      </c>
      <c r="H35" s="10">
        <v>341.791</v>
      </c>
      <c r="I35" s="10">
        <v>400.658</v>
      </c>
      <c r="J35" s="10">
        <v>291.883</v>
      </c>
      <c r="K35" s="10">
        <v>308.977</v>
      </c>
      <c r="L35" s="10">
        <v>354.321</v>
      </c>
      <c r="M35" s="10">
        <v>180</v>
      </c>
      <c r="N35" s="10">
        <v>211.47924531</v>
      </c>
      <c r="O35" s="10">
        <v>207.47736715</v>
      </c>
      <c r="P35" s="10">
        <v>221.25998437</v>
      </c>
      <c r="Q35" s="10">
        <v>237.16636254999997</v>
      </c>
      <c r="R35" s="10">
        <v>183.11065383</v>
      </c>
      <c r="S35" s="10">
        <v>211.80462918999999</v>
      </c>
      <c r="T35" s="10">
        <v>240.49637819</v>
      </c>
      <c r="U35" s="10">
        <v>279.58775936</v>
      </c>
      <c r="V35" s="10">
        <v>294.19394174</v>
      </c>
      <c r="W35" s="10">
        <v>297.86574654000003</v>
      </c>
      <c r="X35" s="10">
        <v>317.12070416999995</v>
      </c>
      <c r="Y35" s="10">
        <v>371.98553469999996</v>
      </c>
      <c r="Z35" s="10">
        <v>433.29416015</v>
      </c>
      <c r="AA35" s="10">
        <v>434.87166653</v>
      </c>
      <c r="AB35" s="10">
        <v>402.05222190000006</v>
      </c>
      <c r="AC35" s="10">
        <v>413.04544783</v>
      </c>
      <c r="AD35" s="10">
        <v>512.87056269</v>
      </c>
      <c r="AE35" s="10">
        <v>501.52996616</v>
      </c>
      <c r="AF35" s="10">
        <v>541.95794152</v>
      </c>
      <c r="AG35" s="10">
        <v>563.4439999999998</v>
      </c>
      <c r="AH35" s="10">
        <v>588.0730772000001</v>
      </c>
      <c r="AI35" s="10">
        <v>677.54882892</v>
      </c>
    </row>
    <row r="36" spans="1:35" ht="12.75">
      <c r="A36" s="21" t="s">
        <v>315</v>
      </c>
      <c r="B36" s="10">
        <v>502.647</v>
      </c>
      <c r="C36" s="10">
        <v>80.823</v>
      </c>
      <c r="D36" s="10">
        <v>104.109</v>
      </c>
      <c r="E36" s="10">
        <v>16.567</v>
      </c>
      <c r="F36" s="10">
        <v>17.572</v>
      </c>
      <c r="G36" s="10">
        <v>26.829</v>
      </c>
      <c r="H36" s="10">
        <v>48.179</v>
      </c>
      <c r="I36" s="10">
        <v>88.313</v>
      </c>
      <c r="J36" s="10">
        <v>40.001</v>
      </c>
      <c r="K36" s="10">
        <v>44.667</v>
      </c>
      <c r="L36" s="10">
        <v>41.211</v>
      </c>
      <c r="M36" s="10">
        <v>235</v>
      </c>
      <c r="N36" s="10">
        <v>61.62919897</v>
      </c>
      <c r="O36" s="10">
        <v>286.58269333</v>
      </c>
      <c r="P36" s="10">
        <v>166.71818381</v>
      </c>
      <c r="Q36" s="10">
        <v>46.29847272999999</v>
      </c>
      <c r="R36" s="10">
        <v>66.32541729</v>
      </c>
      <c r="S36" s="10">
        <v>84.08944084999999</v>
      </c>
      <c r="T36" s="10">
        <v>48.56227354</v>
      </c>
      <c r="U36" s="10">
        <v>114.14345784999999</v>
      </c>
      <c r="V36" s="10">
        <v>150.61998885</v>
      </c>
      <c r="W36" s="10">
        <v>158.83069232</v>
      </c>
      <c r="X36" s="10">
        <v>190.64537153999999</v>
      </c>
      <c r="Y36" s="10">
        <v>259.46514874</v>
      </c>
      <c r="Z36" s="10">
        <v>337.55857201</v>
      </c>
      <c r="AA36" s="10">
        <v>182.98292991</v>
      </c>
      <c r="AB36" s="10">
        <v>286.67433694</v>
      </c>
      <c r="AC36" s="10">
        <v>346.50993877</v>
      </c>
      <c r="AD36" s="10">
        <v>150.15546063</v>
      </c>
      <c r="AE36" s="10">
        <v>1762.9643868700002</v>
      </c>
      <c r="AF36" s="10">
        <v>521.5841872799999</v>
      </c>
      <c r="AG36" s="10">
        <v>436.00500870999997</v>
      </c>
      <c r="AH36" s="10">
        <v>400.0286235</v>
      </c>
      <c r="AI36" s="10">
        <v>409.43932001</v>
      </c>
    </row>
    <row r="37" spans="1:35" ht="12.75">
      <c r="A37" s="21" t="s">
        <v>316</v>
      </c>
      <c r="B37" s="10">
        <v>2813.52</v>
      </c>
      <c r="C37" s="10">
        <v>419.504</v>
      </c>
      <c r="D37" s="10">
        <v>420.671</v>
      </c>
      <c r="E37" s="10">
        <v>433.718</v>
      </c>
      <c r="F37" s="10">
        <v>448.458</v>
      </c>
      <c r="G37" s="10">
        <v>463.963</v>
      </c>
      <c r="H37" s="10">
        <v>480.01</v>
      </c>
      <c r="I37" s="10">
        <v>494.182</v>
      </c>
      <c r="J37" s="10">
        <v>506.016</v>
      </c>
      <c r="K37" s="10">
        <v>516.136</v>
      </c>
      <c r="L37" s="10">
        <v>529.91</v>
      </c>
      <c r="M37" s="10">
        <v>544</v>
      </c>
      <c r="N37" s="10">
        <v>558.8211908</v>
      </c>
      <c r="O37" s="10">
        <v>575.8679046699999</v>
      </c>
      <c r="P37" s="10">
        <v>592.84325213</v>
      </c>
      <c r="Q37" s="10">
        <v>610.15082879</v>
      </c>
      <c r="R37" s="10">
        <v>626.85868879</v>
      </c>
      <c r="S37" s="10">
        <v>644.3684995499999</v>
      </c>
      <c r="T37" s="10">
        <v>663.0545208</v>
      </c>
      <c r="U37" s="10">
        <v>681.49267764</v>
      </c>
      <c r="V37" s="10">
        <v>700.16834876</v>
      </c>
      <c r="W37" s="10">
        <v>719.3652592899999</v>
      </c>
      <c r="X37" s="10">
        <v>737.9421344</v>
      </c>
      <c r="Y37" s="10">
        <v>756.8793169500001</v>
      </c>
      <c r="Z37" s="10">
        <v>776.236</v>
      </c>
      <c r="AA37" s="10">
        <v>796.50994511</v>
      </c>
      <c r="AB37" s="10">
        <v>821.4733479199999</v>
      </c>
      <c r="AC37" s="10">
        <v>845.88720124</v>
      </c>
      <c r="AD37" s="10">
        <v>867.67921532</v>
      </c>
      <c r="AE37" s="10">
        <v>888.13706163</v>
      </c>
      <c r="AF37" s="10">
        <v>910.21460746</v>
      </c>
      <c r="AG37" s="10">
        <v>931.84533641</v>
      </c>
      <c r="AH37" s="10">
        <v>954.19227745</v>
      </c>
      <c r="AI37" s="10">
        <v>978.00920576</v>
      </c>
    </row>
    <row r="38" spans="1:35" ht="12.75">
      <c r="A38" s="21" t="s">
        <v>317</v>
      </c>
      <c r="B38" s="10">
        <v>3.8</v>
      </c>
      <c r="C38" s="10">
        <v>4.388</v>
      </c>
      <c r="D38" s="10">
        <v>4.06</v>
      </c>
      <c r="E38" s="10">
        <v>4.587</v>
      </c>
      <c r="F38" s="10">
        <v>3.797</v>
      </c>
      <c r="G38" s="10">
        <v>1.355</v>
      </c>
      <c r="H38" s="10">
        <v>1.355</v>
      </c>
      <c r="I38" s="10">
        <v>1.355</v>
      </c>
      <c r="J38" s="10">
        <v>1.355</v>
      </c>
      <c r="K38" s="10">
        <v>1.355</v>
      </c>
      <c r="L38" s="10">
        <v>1.355</v>
      </c>
      <c r="M38" s="10">
        <v>1</v>
      </c>
      <c r="N38" s="10">
        <v>1.35552986</v>
      </c>
      <c r="O38" s="10">
        <v>1.35555109</v>
      </c>
      <c r="P38" s="10">
        <v>0.57505505</v>
      </c>
      <c r="Q38" s="10">
        <v>0.57507838</v>
      </c>
      <c r="R38" s="10">
        <v>0.57510138</v>
      </c>
      <c r="S38" s="10">
        <v>0.57512425</v>
      </c>
      <c r="T38" s="10">
        <v>0.5751486</v>
      </c>
      <c r="U38" s="10">
        <v>0.57517188</v>
      </c>
      <c r="V38" s="10">
        <v>0.57519572</v>
      </c>
      <c r="W38" s="10">
        <v>0.57521998</v>
      </c>
      <c r="X38" s="10">
        <v>0.5752449300000001</v>
      </c>
      <c r="Y38" s="10">
        <v>0.5752696500000001</v>
      </c>
      <c r="Z38" s="10">
        <v>0.57529566</v>
      </c>
      <c r="AA38" s="10">
        <v>0.02758398</v>
      </c>
      <c r="AB38" s="10">
        <v>0.02761639</v>
      </c>
      <c r="AC38" s="10">
        <v>0.02765155</v>
      </c>
      <c r="AD38" s="10">
        <v>0.027685229999999998</v>
      </c>
      <c r="AE38" s="10">
        <v>0.02771674</v>
      </c>
      <c r="AF38" s="10">
        <v>0.027749259999999998</v>
      </c>
      <c r="AG38" s="10">
        <v>0.0276983</v>
      </c>
      <c r="AH38" s="10">
        <v>0</v>
      </c>
      <c r="AI38" s="10">
        <v>0</v>
      </c>
    </row>
    <row r="39" spans="1:35" ht="12.75">
      <c r="A39" s="21" t="s">
        <v>647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268.98598305</v>
      </c>
      <c r="AA39" s="10">
        <v>303.89986756999997</v>
      </c>
      <c r="AB39" s="10">
        <v>395.89661518</v>
      </c>
      <c r="AC39" s="10">
        <v>440.62303418</v>
      </c>
      <c r="AD39" s="10">
        <v>585.51821104</v>
      </c>
      <c r="AE39" s="10">
        <v>702.40162977</v>
      </c>
      <c r="AF39" s="10">
        <v>815.1801369</v>
      </c>
      <c r="AG39" s="10">
        <v>908.2100250499999</v>
      </c>
      <c r="AH39" s="10">
        <v>850.47308638</v>
      </c>
      <c r="AI39" s="10">
        <v>815.7186622</v>
      </c>
    </row>
    <row r="40" spans="1:35" ht="12.75">
      <c r="A40" s="21" t="s">
        <v>146</v>
      </c>
      <c r="B40" s="10">
        <v>11905.514</v>
      </c>
      <c r="C40" s="10">
        <v>11832.366</v>
      </c>
      <c r="D40" s="10">
        <v>12460.79</v>
      </c>
      <c r="E40" s="10">
        <v>11846.947</v>
      </c>
      <c r="F40" s="10">
        <v>10926.858</v>
      </c>
      <c r="G40" s="10">
        <v>10433.058</v>
      </c>
      <c r="H40" s="10">
        <v>9897.077</v>
      </c>
      <c r="I40" s="10">
        <v>9406.188</v>
      </c>
      <c r="J40" s="10">
        <v>9115.794</v>
      </c>
      <c r="K40" s="10">
        <v>8970.735</v>
      </c>
      <c r="L40" s="10">
        <v>8505.199</v>
      </c>
      <c r="M40" s="10">
        <v>8396</v>
      </c>
      <c r="N40" s="10">
        <v>7955.83299326</v>
      </c>
      <c r="O40" s="10">
        <v>7523.1431432399995</v>
      </c>
      <c r="P40" s="10">
        <v>6814.64241212</v>
      </c>
      <c r="Q40" s="10">
        <v>6687.3792698199995</v>
      </c>
      <c r="R40" s="10">
        <v>8905.44739442</v>
      </c>
      <c r="S40" s="10">
        <v>9222.89734149</v>
      </c>
      <c r="T40" s="10">
        <v>9310.76862505</v>
      </c>
      <c r="U40" s="10">
        <v>8604.03375837</v>
      </c>
      <c r="V40" s="10">
        <v>8641.66590964</v>
      </c>
      <c r="W40" s="10">
        <v>13745.83378451</v>
      </c>
      <c r="X40" s="10">
        <v>13880.64396149</v>
      </c>
      <c r="Y40" s="10">
        <v>13825.92928602</v>
      </c>
      <c r="Z40" s="10">
        <v>14051.43838421</v>
      </c>
      <c r="AA40" s="10">
        <v>14337.46484276</v>
      </c>
      <c r="AB40" s="10">
        <v>14993.9090951</v>
      </c>
      <c r="AC40" s="10">
        <v>16499.48232651</v>
      </c>
      <c r="AD40" s="10">
        <v>20413.119677900002</v>
      </c>
      <c r="AE40" s="10">
        <v>21053.094005919997</v>
      </c>
      <c r="AF40" s="10">
        <v>22260.66007004</v>
      </c>
      <c r="AG40" s="10">
        <v>21909.80037864</v>
      </c>
      <c r="AH40" s="10">
        <v>22000.40905353</v>
      </c>
      <c r="AI40" s="10">
        <v>22431.47383155</v>
      </c>
    </row>
    <row r="41" spans="1:35" ht="12.75">
      <c r="A41" s="21" t="s">
        <v>318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357.309</v>
      </c>
      <c r="K41" s="10">
        <v>908.504</v>
      </c>
      <c r="L41" s="10">
        <v>1449.508</v>
      </c>
      <c r="M41" s="10">
        <v>2128</v>
      </c>
      <c r="N41" s="10">
        <v>2709.399</v>
      </c>
      <c r="O41" s="10">
        <v>2720.167</v>
      </c>
      <c r="P41" s="10">
        <v>3422.094</v>
      </c>
      <c r="Q41" s="10">
        <v>3869.13</v>
      </c>
      <c r="R41" s="10">
        <v>3865.47</v>
      </c>
      <c r="S41" s="10">
        <v>3065.431</v>
      </c>
      <c r="T41" s="10">
        <v>2744.191</v>
      </c>
      <c r="U41" s="10">
        <v>2651.69</v>
      </c>
      <c r="V41" s="10">
        <v>2556</v>
      </c>
      <c r="W41" s="10">
        <v>2460.002</v>
      </c>
      <c r="X41" s="10">
        <v>2364.157</v>
      </c>
      <c r="Y41" s="10">
        <v>2268.313</v>
      </c>
      <c r="Z41" s="10">
        <v>2179.937</v>
      </c>
      <c r="AA41" s="10">
        <v>2091.561</v>
      </c>
      <c r="AB41" s="10">
        <v>2003.185</v>
      </c>
      <c r="AC41" s="10">
        <v>7793.671</v>
      </c>
      <c r="AD41" s="10">
        <v>7793.671</v>
      </c>
      <c r="AE41" s="10">
        <v>8410.423</v>
      </c>
      <c r="AF41" s="10">
        <v>8708.709</v>
      </c>
      <c r="AG41" s="10">
        <v>12655.345</v>
      </c>
      <c r="AH41" s="10">
        <v>13374.332</v>
      </c>
      <c r="AI41" s="10">
        <v>14509.718</v>
      </c>
    </row>
    <row r="42" spans="1:35" ht="12.75">
      <c r="A42" s="21" t="s">
        <v>319</v>
      </c>
      <c r="B42" s="10">
        <v>3220.526</v>
      </c>
      <c r="C42" s="10">
        <v>3413.061</v>
      </c>
      <c r="D42" s="10">
        <v>3836.779</v>
      </c>
      <c r="E42" s="10">
        <v>4065.492</v>
      </c>
      <c r="F42" s="10">
        <v>4724.706</v>
      </c>
      <c r="G42" s="10">
        <v>5519.833</v>
      </c>
      <c r="H42" s="10">
        <v>5697.611</v>
      </c>
      <c r="I42" s="10">
        <v>6243.816</v>
      </c>
      <c r="J42" s="10">
        <v>6704.06</v>
      </c>
      <c r="K42" s="10">
        <v>7749.997</v>
      </c>
      <c r="L42" s="10">
        <v>8127.136</v>
      </c>
      <c r="M42" s="10">
        <v>8789</v>
      </c>
      <c r="N42" s="10">
        <v>9199.09264881</v>
      </c>
      <c r="O42" s="10">
        <v>10137.78884</v>
      </c>
      <c r="P42" s="10">
        <v>10874.01443435</v>
      </c>
      <c r="Q42" s="10">
        <v>11692.25385942</v>
      </c>
      <c r="R42" s="10">
        <v>12251.206567559999</v>
      </c>
      <c r="S42" s="10">
        <v>12800.13032807</v>
      </c>
      <c r="T42" s="10">
        <v>13213.23008069</v>
      </c>
      <c r="U42" s="10">
        <v>13698.94685553</v>
      </c>
      <c r="V42" s="10">
        <v>14129.304607389999</v>
      </c>
      <c r="W42" s="10">
        <v>14710.08918125</v>
      </c>
      <c r="X42" s="10">
        <v>15110.465502770001</v>
      </c>
      <c r="Y42" s="10">
        <v>15408.71351799</v>
      </c>
      <c r="Z42" s="10">
        <v>16393.562</v>
      </c>
      <c r="AA42" s="10">
        <v>16670.61795809</v>
      </c>
      <c r="AB42" s="10">
        <v>17480.7667368</v>
      </c>
      <c r="AC42" s="10">
        <v>18006.93989118</v>
      </c>
      <c r="AD42" s="10">
        <v>20024.13198286</v>
      </c>
      <c r="AE42" s="10">
        <v>20488.6459965</v>
      </c>
      <c r="AF42" s="10">
        <v>20888.418507</v>
      </c>
      <c r="AG42" s="10">
        <v>21209.34019868</v>
      </c>
      <c r="AH42" s="10">
        <v>21763.81108663</v>
      </c>
      <c r="AI42" s="10">
        <v>22379.53748745</v>
      </c>
    </row>
    <row r="43" spans="1:35" ht="12.75">
      <c r="A43" s="21" t="s">
        <v>320</v>
      </c>
      <c r="B43" s="10">
        <v>2451.619</v>
      </c>
      <c r="C43" s="10">
        <v>2382.986</v>
      </c>
      <c r="D43" s="10">
        <v>2840.024</v>
      </c>
      <c r="E43" s="10">
        <v>3427.266</v>
      </c>
      <c r="F43" s="10">
        <v>3262.119</v>
      </c>
      <c r="G43" s="10">
        <v>3074.892</v>
      </c>
      <c r="H43" s="10">
        <v>3134.381</v>
      </c>
      <c r="I43" s="10">
        <v>3029.993</v>
      </c>
      <c r="J43" s="10">
        <v>3168.154</v>
      </c>
      <c r="K43" s="10">
        <v>3746.316</v>
      </c>
      <c r="L43" s="10">
        <v>4436.809</v>
      </c>
      <c r="M43" s="10">
        <v>4268</v>
      </c>
      <c r="N43" s="10">
        <v>3907.1582054400023</v>
      </c>
      <c r="O43" s="10">
        <v>4541.354457260002</v>
      </c>
      <c r="P43" s="10">
        <v>4739.20916354</v>
      </c>
      <c r="Q43" s="10">
        <v>5557.629456399999</v>
      </c>
      <c r="R43" s="10">
        <v>4812.274438660001</v>
      </c>
      <c r="S43" s="10">
        <v>7664.110577039999</v>
      </c>
      <c r="T43" s="10">
        <v>8127.92876722</v>
      </c>
      <c r="U43" s="10">
        <v>8657.16362697</v>
      </c>
      <c r="V43" s="10">
        <v>7283.995301790001</v>
      </c>
      <c r="W43" s="10">
        <v>9165.831622879998</v>
      </c>
      <c r="X43" s="10">
        <v>9914.89611166</v>
      </c>
      <c r="Y43" s="10">
        <v>13815.533368960001</v>
      </c>
      <c r="Z43" s="10">
        <v>13120.304424209999</v>
      </c>
      <c r="AA43" s="10">
        <v>15073.602201579999</v>
      </c>
      <c r="AB43" s="10">
        <v>16008.480263849999</v>
      </c>
      <c r="AC43" s="10">
        <v>19324.529721039995</v>
      </c>
      <c r="AD43" s="10">
        <v>18363.169996549994</v>
      </c>
      <c r="AE43" s="10">
        <v>20916.430346320005</v>
      </c>
      <c r="AF43" s="10">
        <v>24522.760201989993</v>
      </c>
      <c r="AG43" s="10">
        <v>29538.918435019994</v>
      </c>
      <c r="AH43" s="10">
        <v>29226.166359669995</v>
      </c>
      <c r="AI43" s="10">
        <v>28988.03233242</v>
      </c>
    </row>
    <row r="44" spans="1:35" ht="12.75">
      <c r="A44" s="21" t="s">
        <v>321</v>
      </c>
      <c r="B44" s="10">
        <v>-402.057</v>
      </c>
      <c r="C44" s="10">
        <v>-265.842</v>
      </c>
      <c r="D44" s="10">
        <v>-364.979</v>
      </c>
      <c r="E44" s="10">
        <v>-508.405</v>
      </c>
      <c r="F44" s="10">
        <v>-1139.448</v>
      </c>
      <c r="G44" s="10">
        <v>-1323.09</v>
      </c>
      <c r="H44" s="10">
        <v>-1316.79</v>
      </c>
      <c r="I44" s="10">
        <v>-1245.528</v>
      </c>
      <c r="J44" s="10">
        <v>-1425.307</v>
      </c>
      <c r="K44" s="10">
        <v>-1587.236</v>
      </c>
      <c r="L44" s="10">
        <v>-1748.567</v>
      </c>
      <c r="M44" s="10">
        <v>-1944</v>
      </c>
      <c r="N44" s="10">
        <v>-2146.24379879</v>
      </c>
      <c r="O44" s="10">
        <v>-2394.10097112</v>
      </c>
      <c r="P44" s="10">
        <v>-2567.25330337</v>
      </c>
      <c r="Q44" s="10">
        <v>-2907.9830377499998</v>
      </c>
      <c r="R44" s="10">
        <v>-3186.27999119</v>
      </c>
      <c r="S44" s="10">
        <v>-3435.73126717</v>
      </c>
      <c r="T44" s="10">
        <v>-3671.62031079</v>
      </c>
      <c r="U44" s="10">
        <v>-3712.54548871</v>
      </c>
      <c r="V44" s="10">
        <v>-3904.06831363</v>
      </c>
      <c r="W44" s="10">
        <v>-855.79625377</v>
      </c>
      <c r="X44" s="10">
        <v>-856.0880156499999</v>
      </c>
      <c r="Y44" s="10">
        <v>-896.14563006</v>
      </c>
      <c r="Z44" s="10">
        <v>-1014.13428038</v>
      </c>
      <c r="AA44" s="10">
        <v>-1082.34818051</v>
      </c>
      <c r="AB44" s="10">
        <v>-1120.8913569400002</v>
      </c>
      <c r="AC44" s="10">
        <v>-1376.7117064499998</v>
      </c>
      <c r="AD44" s="10">
        <v>-1675.71582883</v>
      </c>
      <c r="AE44" s="10">
        <v>-1724.9683899099998</v>
      </c>
      <c r="AF44" s="10">
        <v>-1670.98701731</v>
      </c>
      <c r="AG44" s="10">
        <v>-1681.78252224</v>
      </c>
      <c r="AH44" s="10">
        <v>-1624.9543735299999</v>
      </c>
      <c r="AI44" s="10">
        <v>-1633.3460764000001</v>
      </c>
    </row>
    <row r="45" spans="1:35" ht="12.75">
      <c r="A45" s="21" t="s">
        <v>322</v>
      </c>
      <c r="B45" s="10">
        <v>0</v>
      </c>
      <c r="C45" s="10">
        <v>0</v>
      </c>
      <c r="D45" s="10">
        <v>0</v>
      </c>
      <c r="E45" s="10">
        <v>-288.185</v>
      </c>
      <c r="F45" s="10">
        <v>-289.935</v>
      </c>
      <c r="G45" s="10">
        <v>-311.428</v>
      </c>
      <c r="H45" s="10">
        <v>-278.668</v>
      </c>
      <c r="I45" s="10">
        <v>-198.567</v>
      </c>
      <c r="J45" s="10">
        <v>-187.148</v>
      </c>
      <c r="K45" s="10">
        <v>-204.609</v>
      </c>
      <c r="L45" s="10">
        <v>-233.539</v>
      </c>
      <c r="M45" s="10">
        <v>-226</v>
      </c>
      <c r="N45" s="10">
        <v>-228.80014578</v>
      </c>
      <c r="O45" s="10">
        <v>-272.31035887</v>
      </c>
      <c r="P45" s="10">
        <v>-245.4373569</v>
      </c>
      <c r="Q45" s="10">
        <v>-328.13263419</v>
      </c>
      <c r="R45" s="10">
        <v>-380.3138093</v>
      </c>
      <c r="S45" s="10">
        <v>-400.79561447000003</v>
      </c>
      <c r="T45" s="10">
        <v>-397.10969612</v>
      </c>
      <c r="U45" s="10">
        <v>-240.15245564</v>
      </c>
      <c r="V45" s="10">
        <v>-242.02384522</v>
      </c>
      <c r="W45" s="10">
        <v>-315.28997049000003</v>
      </c>
      <c r="X45" s="10">
        <v>-300.15332484</v>
      </c>
      <c r="Y45" s="10">
        <v>-310.85057802</v>
      </c>
      <c r="Z45" s="10">
        <v>-347.07041083999997</v>
      </c>
      <c r="AA45" s="10">
        <v>-356.54122157999996</v>
      </c>
      <c r="AB45" s="10">
        <v>-360.42471021</v>
      </c>
      <c r="AC45" s="10">
        <v>-578.8429498300001</v>
      </c>
      <c r="AD45" s="10">
        <v>-648.74471509</v>
      </c>
      <c r="AE45" s="10">
        <v>-701.7800923200001</v>
      </c>
      <c r="AF45" s="10">
        <v>-728.2506221900001</v>
      </c>
      <c r="AG45" s="10">
        <v>-701.51119299</v>
      </c>
      <c r="AH45" s="10">
        <v>-678.01097952</v>
      </c>
      <c r="AI45" s="10">
        <v>-743.7014372699999</v>
      </c>
    </row>
    <row r="46" spans="1:35" ht="12.75">
      <c r="A46" s="21" t="s">
        <v>323</v>
      </c>
      <c r="B46" s="10">
        <v>0</v>
      </c>
      <c r="C46" s="10">
        <v>0</v>
      </c>
      <c r="D46" s="10">
        <v>0</v>
      </c>
      <c r="E46" s="10">
        <v>-220.219</v>
      </c>
      <c r="F46" s="10">
        <v>-849.512</v>
      </c>
      <c r="G46" s="10">
        <v>-1011.662</v>
      </c>
      <c r="H46" s="10">
        <v>-1038.121</v>
      </c>
      <c r="I46" s="10">
        <v>-1046.961</v>
      </c>
      <c r="J46" s="10">
        <v>-1238.158</v>
      </c>
      <c r="K46" s="10">
        <v>-1382.626</v>
      </c>
      <c r="L46" s="10">
        <v>-1515.028</v>
      </c>
      <c r="M46" s="10">
        <v>-1718</v>
      </c>
      <c r="N46" s="10">
        <v>-1917.44365301</v>
      </c>
      <c r="O46" s="10">
        <v>-2121.79061225</v>
      </c>
      <c r="P46" s="10">
        <v>-2321.8159464699997</v>
      </c>
      <c r="Q46" s="10">
        <v>-2579.85040356</v>
      </c>
      <c r="R46" s="10">
        <v>-2805.96618189</v>
      </c>
      <c r="S46" s="10">
        <v>-3034.9356527</v>
      </c>
      <c r="T46" s="10">
        <v>-3274.51061467</v>
      </c>
      <c r="U46" s="10">
        <v>-3472.39303307</v>
      </c>
      <c r="V46" s="10">
        <v>-3662.04446841</v>
      </c>
      <c r="W46" s="10">
        <v>-540.5062832799999</v>
      </c>
      <c r="X46" s="10">
        <v>-555.9346908099999</v>
      </c>
      <c r="Y46" s="10">
        <v>-585.29505204</v>
      </c>
      <c r="Z46" s="10">
        <v>-667.06386954</v>
      </c>
      <c r="AA46" s="10">
        <v>-725.8069589300001</v>
      </c>
      <c r="AB46" s="10">
        <v>-760.4666467300001</v>
      </c>
      <c r="AC46" s="10">
        <v>-797.8687566199998</v>
      </c>
      <c r="AD46" s="10">
        <v>-1026.97111374</v>
      </c>
      <c r="AE46" s="10">
        <v>-1023.1882975899997</v>
      </c>
      <c r="AF46" s="10">
        <v>-942.73639512</v>
      </c>
      <c r="AG46" s="10">
        <v>-980.2713292499999</v>
      </c>
      <c r="AH46" s="10">
        <v>-946.9433940099999</v>
      </c>
      <c r="AI46" s="10">
        <v>-889.6446391300002</v>
      </c>
    </row>
    <row r="47" spans="1:35" ht="12.75">
      <c r="A47" s="21" t="s">
        <v>96</v>
      </c>
      <c r="B47" s="10">
        <v>264.148</v>
      </c>
      <c r="C47" s="10">
        <v>243.614</v>
      </c>
      <c r="D47" s="10">
        <v>257.891</v>
      </c>
      <c r="E47" s="10">
        <v>254.32</v>
      </c>
      <c r="F47" s="10">
        <v>240.397</v>
      </c>
      <c r="G47" s="10">
        <v>234.149</v>
      </c>
      <c r="H47" s="10">
        <v>227.68</v>
      </c>
      <c r="I47" s="10">
        <v>232.559</v>
      </c>
      <c r="J47" s="10">
        <v>288.828</v>
      </c>
      <c r="K47" s="10">
        <v>272.217</v>
      </c>
      <c r="L47" s="10">
        <v>252.002</v>
      </c>
      <c r="M47" s="10">
        <v>228</v>
      </c>
      <c r="N47" s="10">
        <v>188.32430544</v>
      </c>
      <c r="O47" s="10">
        <v>175.12320996999998</v>
      </c>
      <c r="P47" s="10">
        <v>184.18956174</v>
      </c>
      <c r="Q47" s="10">
        <v>508.56243558999995</v>
      </c>
      <c r="R47" s="10">
        <v>608.43883853</v>
      </c>
      <c r="S47" s="10">
        <v>687.78124116</v>
      </c>
      <c r="T47" s="10">
        <v>804.76186469</v>
      </c>
      <c r="U47" s="10">
        <v>950.6605258799999</v>
      </c>
      <c r="V47" s="10">
        <v>1054.8550137900002</v>
      </c>
      <c r="W47" s="10">
        <v>1078.52736443</v>
      </c>
      <c r="X47" s="10">
        <v>1494.56883483</v>
      </c>
      <c r="Y47" s="10">
        <v>2864.97189223</v>
      </c>
      <c r="Z47" s="10">
        <v>728.64238402</v>
      </c>
      <c r="AA47" s="10">
        <v>742.5873145300001</v>
      </c>
      <c r="AB47" s="10">
        <v>726.0626221699999</v>
      </c>
      <c r="AC47" s="10">
        <v>1256.1644385700001</v>
      </c>
      <c r="AD47" s="10">
        <v>1642.1888731000001</v>
      </c>
      <c r="AE47" s="10">
        <v>1652.12456211</v>
      </c>
      <c r="AF47" s="10">
        <v>2113.96706116</v>
      </c>
      <c r="AG47" s="10">
        <v>2358.12996502</v>
      </c>
      <c r="AH47" s="10">
        <v>2195.7654305</v>
      </c>
      <c r="AI47" s="10">
        <v>2500.70092007</v>
      </c>
    </row>
    <row r="48" spans="1:35" ht="12.75">
      <c r="A48" s="21" t="s">
        <v>324</v>
      </c>
      <c r="B48" s="109" t="s">
        <v>292</v>
      </c>
      <c r="C48" s="109" t="s">
        <v>292</v>
      </c>
      <c r="D48" s="109" t="s">
        <v>292</v>
      </c>
      <c r="E48" s="109" t="s">
        <v>292</v>
      </c>
      <c r="F48" s="109" t="s">
        <v>292</v>
      </c>
      <c r="G48" s="109" t="s">
        <v>292</v>
      </c>
      <c r="H48" s="109" t="s">
        <v>292</v>
      </c>
      <c r="I48" s="109" t="s">
        <v>292</v>
      </c>
      <c r="J48" s="109" t="s">
        <v>292</v>
      </c>
      <c r="K48" s="109" t="s">
        <v>292</v>
      </c>
      <c r="L48" s="109" t="s">
        <v>292</v>
      </c>
      <c r="M48" s="109" t="s">
        <v>292</v>
      </c>
      <c r="N48" s="109" t="s">
        <v>292</v>
      </c>
      <c r="O48" s="109" t="s">
        <v>292</v>
      </c>
      <c r="P48" s="109">
        <v>0.00335596</v>
      </c>
      <c r="Q48" s="109">
        <v>0.00364116</v>
      </c>
      <c r="R48" s="109">
        <v>0.0032887800000000003</v>
      </c>
      <c r="S48" s="10">
        <v>0.0032115100000000003</v>
      </c>
      <c r="T48" s="10">
        <v>0.0032497</v>
      </c>
      <c r="U48" s="10">
        <v>0.00321359</v>
      </c>
      <c r="V48" s="10">
        <v>0.0030402399999999996</v>
      </c>
      <c r="W48" s="10">
        <v>0.00292095</v>
      </c>
      <c r="X48" s="10">
        <v>0.00287906</v>
      </c>
      <c r="Y48" s="10">
        <v>0.0028455100000000003</v>
      </c>
      <c r="Z48" s="10">
        <v>0.0032011</v>
      </c>
      <c r="AA48" s="10">
        <v>0.00242435</v>
      </c>
      <c r="AB48" s="10">
        <v>0.0027725700000000002</v>
      </c>
      <c r="AC48" s="10">
        <v>0.00290917</v>
      </c>
      <c r="AD48" s="10">
        <v>0.00317533</v>
      </c>
      <c r="AE48" s="10">
        <v>0.0029278299999999998</v>
      </c>
      <c r="AF48" s="10">
        <v>0</v>
      </c>
      <c r="AG48" s="10">
        <v>0</v>
      </c>
      <c r="AH48" s="10">
        <v>0</v>
      </c>
      <c r="AI48" s="10">
        <v>0</v>
      </c>
    </row>
    <row r="49" spans="1:35" ht="12.75">
      <c r="A49" s="21" t="s">
        <v>325</v>
      </c>
      <c r="B49" s="10">
        <v>436.746</v>
      </c>
      <c r="C49" s="10">
        <v>416.787</v>
      </c>
      <c r="D49" s="10">
        <v>417.866</v>
      </c>
      <c r="E49" s="10">
        <v>410.093</v>
      </c>
      <c r="F49" s="10">
        <v>409.419</v>
      </c>
      <c r="G49" s="10">
        <v>402.285</v>
      </c>
      <c r="H49" s="10">
        <v>403.395</v>
      </c>
      <c r="I49" s="10">
        <v>411.966</v>
      </c>
      <c r="J49" s="10">
        <v>420.71</v>
      </c>
      <c r="K49" s="10">
        <v>397.591</v>
      </c>
      <c r="L49" s="10">
        <v>391.235</v>
      </c>
      <c r="M49" s="10">
        <v>335</v>
      </c>
      <c r="N49" s="10">
        <v>317.41707460000003</v>
      </c>
      <c r="O49" s="10">
        <v>318.84141095999996</v>
      </c>
      <c r="P49" s="10">
        <v>319.02290544</v>
      </c>
      <c r="Q49" s="10">
        <v>319.11340644</v>
      </c>
      <c r="R49" s="10">
        <v>310.11820088</v>
      </c>
      <c r="S49" s="10">
        <v>319.99840641000003</v>
      </c>
      <c r="T49" s="10">
        <v>314.49821854000004</v>
      </c>
      <c r="U49" s="10">
        <v>293.77278297000004</v>
      </c>
      <c r="V49" s="10">
        <v>288.57352063</v>
      </c>
      <c r="W49" s="10">
        <v>271.34655306999997</v>
      </c>
      <c r="X49" s="10">
        <v>253.50548203</v>
      </c>
      <c r="Y49" s="10">
        <v>262.42456103</v>
      </c>
      <c r="Z49" s="10">
        <v>300.27393336</v>
      </c>
      <c r="AA49" s="10">
        <v>296.9651365</v>
      </c>
      <c r="AB49" s="10">
        <v>304.47626764</v>
      </c>
      <c r="AC49" s="10">
        <v>308.32961221</v>
      </c>
      <c r="AD49" s="10">
        <v>355.93065701</v>
      </c>
      <c r="AE49" s="10">
        <v>351.99912931</v>
      </c>
      <c r="AF49" s="10">
        <v>384.89609974</v>
      </c>
      <c r="AG49" s="10">
        <v>363.98847264</v>
      </c>
      <c r="AH49" s="10">
        <v>383.73559628</v>
      </c>
      <c r="AI49" s="10">
        <v>394.20512406</v>
      </c>
    </row>
    <row r="50" spans="1:35" ht="12.75">
      <c r="A50" s="21" t="s">
        <v>326</v>
      </c>
      <c r="B50" s="10">
        <v>-193.839</v>
      </c>
      <c r="C50" s="10">
        <v>-195.741</v>
      </c>
      <c r="D50" s="10">
        <v>-202.441</v>
      </c>
      <c r="E50" s="10">
        <v>-200.105</v>
      </c>
      <c r="F50" s="10">
        <v>-203.497</v>
      </c>
      <c r="G50" s="10">
        <v>-197.909</v>
      </c>
      <c r="H50" s="10">
        <v>-203.944</v>
      </c>
      <c r="I50" s="10">
        <v>-203.565</v>
      </c>
      <c r="J50" s="10">
        <v>-201.98</v>
      </c>
      <c r="K50" s="10">
        <v>-201.164</v>
      </c>
      <c r="L50" s="10">
        <v>-200.906</v>
      </c>
      <c r="M50" s="10">
        <v>-186</v>
      </c>
      <c r="N50" s="10">
        <v>-177.26658753</v>
      </c>
      <c r="O50" s="10">
        <v>-184.74091575999998</v>
      </c>
      <c r="P50" s="10">
        <v>-191.25220122</v>
      </c>
      <c r="Q50" s="10">
        <v>-184.8658901</v>
      </c>
      <c r="R50" s="10">
        <v>-176.79755658000002</v>
      </c>
      <c r="S50" s="10">
        <v>-176.16647187</v>
      </c>
      <c r="T50" s="10">
        <v>-171.37238784000002</v>
      </c>
      <c r="U50" s="10">
        <v>-162.42337085</v>
      </c>
      <c r="V50" s="10">
        <v>-152.80615534999998</v>
      </c>
      <c r="W50" s="10">
        <v>-147.97005769</v>
      </c>
      <c r="X50" s="10">
        <v>-151.8957726</v>
      </c>
      <c r="Y50" s="10">
        <v>-152.02310439</v>
      </c>
      <c r="Z50" s="10">
        <v>-164.27875044</v>
      </c>
      <c r="AA50" s="10">
        <v>-161.88524632</v>
      </c>
      <c r="AB50" s="10">
        <v>-164.88241804</v>
      </c>
      <c r="AC50" s="10">
        <v>-170.29696374</v>
      </c>
      <c r="AD50" s="10">
        <v>-182.96464701</v>
      </c>
      <c r="AE50" s="10">
        <v>-186.92317675</v>
      </c>
      <c r="AF50" s="10">
        <v>-190.61662137000002</v>
      </c>
      <c r="AG50" s="10">
        <v>-175.96758244999998</v>
      </c>
      <c r="AH50" s="10">
        <v>-176.29549791999997</v>
      </c>
      <c r="AI50" s="10">
        <v>-171.14194780000003</v>
      </c>
    </row>
    <row r="51" spans="1:35" ht="12.75">
      <c r="A51" s="21" t="s">
        <v>327</v>
      </c>
      <c r="B51" s="10">
        <v>21.24</v>
      </c>
      <c r="C51" s="10">
        <v>22.565</v>
      </c>
      <c r="D51" s="10">
        <v>42.462</v>
      </c>
      <c r="E51" s="10">
        <v>44.328</v>
      </c>
      <c r="F51" s="10">
        <v>34.471</v>
      </c>
      <c r="G51" s="10">
        <v>29.77</v>
      </c>
      <c r="H51" s="10">
        <v>28.226</v>
      </c>
      <c r="I51" s="10">
        <v>24.155</v>
      </c>
      <c r="J51" s="10">
        <v>70.094</v>
      </c>
      <c r="K51" s="10">
        <v>75.786</v>
      </c>
      <c r="L51" s="10">
        <v>61.668</v>
      </c>
      <c r="M51" s="10">
        <v>79</v>
      </c>
      <c r="N51" s="10">
        <v>48.17018529</v>
      </c>
      <c r="O51" s="10">
        <v>41.01946274</v>
      </c>
      <c r="P51" s="10">
        <v>56.41550156</v>
      </c>
      <c r="Q51" s="10">
        <v>374.31127809</v>
      </c>
      <c r="R51" s="10">
        <v>475.11490545</v>
      </c>
      <c r="S51" s="10">
        <v>543.94609511</v>
      </c>
      <c r="T51" s="10">
        <v>661.63278429</v>
      </c>
      <c r="U51" s="10">
        <v>819.3079001699999</v>
      </c>
      <c r="V51" s="10">
        <v>919.08460827</v>
      </c>
      <c r="W51" s="10">
        <v>955.1479481</v>
      </c>
      <c r="X51" s="10">
        <v>1392.95624634</v>
      </c>
      <c r="Y51" s="10">
        <v>2754.5675900799997</v>
      </c>
      <c r="Z51" s="10">
        <v>592.644</v>
      </c>
      <c r="AA51" s="10">
        <v>607.505</v>
      </c>
      <c r="AB51" s="10">
        <v>586.466</v>
      </c>
      <c r="AC51" s="10">
        <v>1118.1288809300002</v>
      </c>
      <c r="AD51" s="10">
        <v>1469.21968777</v>
      </c>
      <c r="AE51" s="10">
        <v>1487.04568172</v>
      </c>
      <c r="AF51" s="10">
        <v>1919.6875827899999</v>
      </c>
      <c r="AG51" s="10">
        <v>2170.10907483</v>
      </c>
      <c r="AH51" s="10">
        <v>1988.32533214</v>
      </c>
      <c r="AI51" s="10">
        <v>2277.63774381</v>
      </c>
    </row>
    <row r="52" spans="1:35" ht="12.75">
      <c r="A52" s="19" t="s">
        <v>97</v>
      </c>
      <c r="B52" s="20">
        <v>4460.032</v>
      </c>
      <c r="C52" s="20">
        <v>4489.033</v>
      </c>
      <c r="D52" s="20">
        <v>4546.45</v>
      </c>
      <c r="E52" s="20">
        <v>4350.095</v>
      </c>
      <c r="F52" s="20">
        <v>4141.303</v>
      </c>
      <c r="G52" s="20">
        <v>4047.898</v>
      </c>
      <c r="H52" s="20">
        <v>4047.189</v>
      </c>
      <c r="I52" s="20">
        <v>4512.757</v>
      </c>
      <c r="J52" s="20">
        <v>4438.866</v>
      </c>
      <c r="K52" s="20">
        <v>4516.809</v>
      </c>
      <c r="L52" s="20">
        <v>4584.81</v>
      </c>
      <c r="M52" s="20">
        <v>5059</v>
      </c>
      <c r="N52" s="20">
        <v>4946.059936630001</v>
      </c>
      <c r="O52" s="20">
        <v>5016.49561073</v>
      </c>
      <c r="P52" s="20">
        <v>5007.57913372</v>
      </c>
      <c r="Q52" s="20">
        <v>5580.360541950001</v>
      </c>
      <c r="R52" s="20">
        <v>5523.65469991</v>
      </c>
      <c r="S52" s="20">
        <v>5646.20658004</v>
      </c>
      <c r="T52" s="20">
        <v>5542.163014310001</v>
      </c>
      <c r="U52" s="20">
        <v>5794.1246233599995</v>
      </c>
      <c r="V52" s="20">
        <v>5834.6248393999995</v>
      </c>
      <c r="W52" s="20">
        <v>5902.7945191300005</v>
      </c>
      <c r="X52" s="20">
        <v>5912.085709199999</v>
      </c>
      <c r="Y52" s="20">
        <v>6303.98799134</v>
      </c>
      <c r="Z52" s="20">
        <v>7964.024569969999</v>
      </c>
      <c r="AA52" s="20">
        <v>8271.42687955</v>
      </c>
      <c r="AB52" s="20">
        <v>9002.24037635</v>
      </c>
      <c r="AC52" s="20">
        <v>9511.635564519998</v>
      </c>
      <c r="AD52" s="20">
        <v>14574.099423079999</v>
      </c>
      <c r="AE52" s="20">
        <v>14551.221628400002</v>
      </c>
      <c r="AF52" s="20">
        <v>15964.974397239997</v>
      </c>
      <c r="AG52" s="20">
        <v>17009.60275543</v>
      </c>
      <c r="AH52" s="20">
        <v>18779.741639339998</v>
      </c>
      <c r="AI52" s="20">
        <v>18554.82135865</v>
      </c>
    </row>
    <row r="53" spans="1:35" ht="12.75">
      <c r="A53" s="21" t="s">
        <v>328</v>
      </c>
      <c r="B53" s="10">
        <v>1333.114</v>
      </c>
      <c r="C53" s="10">
        <v>1369.151</v>
      </c>
      <c r="D53" s="10">
        <v>1383.769</v>
      </c>
      <c r="E53" s="10">
        <v>970.394</v>
      </c>
      <c r="F53" s="10">
        <v>866.985</v>
      </c>
      <c r="G53" s="10">
        <v>903.38</v>
      </c>
      <c r="H53" s="10">
        <v>916.174</v>
      </c>
      <c r="I53" s="10">
        <v>877.847</v>
      </c>
      <c r="J53" s="10">
        <v>785.268</v>
      </c>
      <c r="K53" s="10">
        <v>822.565</v>
      </c>
      <c r="L53" s="10">
        <v>842.701</v>
      </c>
      <c r="M53" s="10">
        <v>900</v>
      </c>
      <c r="N53" s="10">
        <v>896.3516421299998</v>
      </c>
      <c r="O53" s="10">
        <v>960.22561624</v>
      </c>
      <c r="P53" s="10">
        <v>965.7328478300001</v>
      </c>
      <c r="Q53" s="10">
        <v>1045.2169532899998</v>
      </c>
      <c r="R53" s="10">
        <v>1030.28085048</v>
      </c>
      <c r="S53" s="10">
        <v>1087.11684543</v>
      </c>
      <c r="T53" s="10">
        <v>997.63903856</v>
      </c>
      <c r="U53" s="10">
        <v>1109.47328199</v>
      </c>
      <c r="V53" s="10">
        <v>1176.11954243</v>
      </c>
      <c r="W53" s="10">
        <v>1262.4648025400002</v>
      </c>
      <c r="X53" s="10">
        <v>1276.04602502</v>
      </c>
      <c r="Y53" s="10">
        <v>1367.86040444</v>
      </c>
      <c r="Z53" s="10">
        <v>1055.3237387</v>
      </c>
      <c r="AA53" s="10">
        <v>1190.38765074</v>
      </c>
      <c r="AB53" s="10">
        <v>1589.4841850300002</v>
      </c>
      <c r="AC53" s="10">
        <v>966.2371138399999</v>
      </c>
      <c r="AD53" s="10">
        <v>960.94860842</v>
      </c>
      <c r="AE53" s="10">
        <v>5183.84408696</v>
      </c>
      <c r="AF53" s="10">
        <v>6625.470354279999</v>
      </c>
      <c r="AG53" s="10">
        <v>6645.33945904</v>
      </c>
      <c r="AH53" s="10">
        <v>6868.643557990001</v>
      </c>
      <c r="AI53" s="10">
        <v>6865.520804520001</v>
      </c>
    </row>
    <row r="54" spans="1:35" ht="12.75">
      <c r="A54" s="21" t="s">
        <v>329</v>
      </c>
      <c r="B54" s="10">
        <v>929.395</v>
      </c>
      <c r="C54" s="10">
        <v>958.587</v>
      </c>
      <c r="D54" s="10">
        <v>1023.452</v>
      </c>
      <c r="E54" s="10">
        <v>1008.932</v>
      </c>
      <c r="F54" s="10">
        <v>1013.45</v>
      </c>
      <c r="G54" s="10">
        <v>1022.225</v>
      </c>
      <c r="H54" s="10">
        <v>1076.907</v>
      </c>
      <c r="I54" s="10">
        <v>881.142</v>
      </c>
      <c r="J54" s="10">
        <v>766.81</v>
      </c>
      <c r="K54" s="10">
        <v>803.332</v>
      </c>
      <c r="L54" s="10">
        <v>819.415</v>
      </c>
      <c r="M54" s="10">
        <v>880</v>
      </c>
      <c r="N54" s="10">
        <v>851.17159182</v>
      </c>
      <c r="O54" s="10">
        <v>919.79500491</v>
      </c>
      <c r="P54" s="10">
        <v>918.18491521</v>
      </c>
      <c r="Q54" s="10">
        <v>998.55838678</v>
      </c>
      <c r="R54" s="10">
        <v>982.42343393</v>
      </c>
      <c r="S54" s="10">
        <v>1039.52109913</v>
      </c>
      <c r="T54" s="10">
        <v>949.74600964</v>
      </c>
      <c r="U54" s="10">
        <v>1056.93601483</v>
      </c>
      <c r="V54" s="10">
        <v>1120.64880447</v>
      </c>
      <c r="W54" s="10">
        <v>1206.6839479300002</v>
      </c>
      <c r="X54" s="10">
        <v>1232.64737907</v>
      </c>
      <c r="Y54" s="10">
        <v>1316.00095407</v>
      </c>
      <c r="Z54" s="10">
        <v>131.373</v>
      </c>
      <c r="AA54" s="10">
        <v>359.52511343000003</v>
      </c>
      <c r="AB54" s="10">
        <v>762.73194261</v>
      </c>
      <c r="AC54" s="10">
        <v>163.27613872999999</v>
      </c>
      <c r="AD54" s="10">
        <v>187.61947306</v>
      </c>
      <c r="AE54" s="10">
        <v>4368.888203609999</v>
      </c>
      <c r="AF54" s="10">
        <v>5698.293</v>
      </c>
      <c r="AG54" s="10">
        <v>5775.95300663</v>
      </c>
      <c r="AH54" s="10">
        <v>5964.4523828500005</v>
      </c>
      <c r="AI54" s="10">
        <v>5909.87875908</v>
      </c>
    </row>
    <row r="55" spans="1:35" ht="12.75">
      <c r="A55" s="21" t="s">
        <v>330</v>
      </c>
      <c r="B55" s="10">
        <v>638.843</v>
      </c>
      <c r="C55" s="10">
        <v>686.047</v>
      </c>
      <c r="D55" s="10">
        <v>698.451</v>
      </c>
      <c r="E55" s="10">
        <v>229.684</v>
      </c>
      <c r="F55" s="10">
        <v>227.762</v>
      </c>
      <c r="G55" s="10">
        <v>231.03</v>
      </c>
      <c r="H55" s="10">
        <v>231.723</v>
      </c>
      <c r="I55" s="10">
        <v>231.719</v>
      </c>
      <c r="J55" s="10">
        <v>232.332</v>
      </c>
      <c r="K55" s="10">
        <v>234.227</v>
      </c>
      <c r="L55" s="10">
        <v>231.279</v>
      </c>
      <c r="M55" s="10">
        <v>229</v>
      </c>
      <c r="N55" s="10">
        <v>229.71333325999998</v>
      </c>
      <c r="O55" s="10">
        <v>225.28065671000002</v>
      </c>
      <c r="P55" s="10">
        <v>229.57054275</v>
      </c>
      <c r="Q55" s="10">
        <v>230.96689012000002</v>
      </c>
      <c r="R55" s="10">
        <v>229.10056067</v>
      </c>
      <c r="S55" s="10">
        <v>127.90698112000001</v>
      </c>
      <c r="T55" s="10">
        <v>128.00067122</v>
      </c>
      <c r="U55" s="10">
        <v>129.22049332</v>
      </c>
      <c r="V55" s="10">
        <v>128.08345268</v>
      </c>
      <c r="W55" s="10">
        <v>127.06986123</v>
      </c>
      <c r="X55" s="10">
        <v>107.89989941</v>
      </c>
      <c r="Y55" s="10">
        <v>115.43662241</v>
      </c>
      <c r="Z55" s="10">
        <v>990.26</v>
      </c>
      <c r="AA55" s="10">
        <v>892.51626862</v>
      </c>
      <c r="AB55" s="10">
        <v>892.88322596</v>
      </c>
      <c r="AC55" s="10">
        <v>870.70720704</v>
      </c>
      <c r="AD55" s="10">
        <v>868.95171987</v>
      </c>
      <c r="AE55" s="10">
        <v>901.4746899600001</v>
      </c>
      <c r="AF55" s="10">
        <v>1007.4458453999999</v>
      </c>
      <c r="AG55" s="10">
        <v>947.2254002100001</v>
      </c>
      <c r="AH55" s="10">
        <v>985.8105154900001</v>
      </c>
      <c r="AI55" s="10">
        <v>1023.32073827</v>
      </c>
    </row>
    <row r="56" spans="1:35" ht="12.75">
      <c r="A56" s="21" t="s">
        <v>331</v>
      </c>
      <c r="B56" s="10">
        <v>-235.124</v>
      </c>
      <c r="C56" s="10">
        <v>-275.483</v>
      </c>
      <c r="D56" s="10">
        <v>-338.133</v>
      </c>
      <c r="E56" s="10">
        <v>-268.222</v>
      </c>
      <c r="F56" s="10">
        <v>-374.226</v>
      </c>
      <c r="G56" s="10">
        <v>-349.875</v>
      </c>
      <c r="H56" s="10">
        <v>-392.456</v>
      </c>
      <c r="I56" s="10">
        <v>-235.014</v>
      </c>
      <c r="J56" s="10">
        <v>-213.873</v>
      </c>
      <c r="K56" s="10">
        <v>-214.994</v>
      </c>
      <c r="L56" s="10">
        <v>-207.993</v>
      </c>
      <c r="M56" s="10">
        <v>-210</v>
      </c>
      <c r="N56" s="10">
        <v>-184.53328295</v>
      </c>
      <c r="O56" s="10">
        <v>-184.85004537999998</v>
      </c>
      <c r="P56" s="10">
        <v>-182.02261013</v>
      </c>
      <c r="Q56" s="10">
        <v>-184.30832361</v>
      </c>
      <c r="R56" s="10">
        <v>-181.24314412</v>
      </c>
      <c r="S56" s="10">
        <v>-80.31123482</v>
      </c>
      <c r="T56" s="10">
        <v>-80.1076423</v>
      </c>
      <c r="U56" s="10">
        <v>-76.68322615999999</v>
      </c>
      <c r="V56" s="10">
        <v>-72.61271472</v>
      </c>
      <c r="W56" s="10">
        <v>-71.28900662000001</v>
      </c>
      <c r="X56" s="10">
        <v>-64.50125346</v>
      </c>
      <c r="Y56" s="10">
        <v>-63.57717204</v>
      </c>
      <c r="Z56" s="10">
        <v>-66.3092613</v>
      </c>
      <c r="AA56" s="10">
        <v>-61.653731310000005</v>
      </c>
      <c r="AB56" s="10">
        <v>-66.13098354</v>
      </c>
      <c r="AC56" s="10">
        <v>-67.74623193000001</v>
      </c>
      <c r="AD56" s="10">
        <v>-95.62258451000001</v>
      </c>
      <c r="AE56" s="10">
        <v>-86.51880661</v>
      </c>
      <c r="AF56" s="10">
        <v>-80.26849112000001</v>
      </c>
      <c r="AG56" s="10">
        <v>-77.8389478</v>
      </c>
      <c r="AH56" s="10">
        <v>-81.61934034999999</v>
      </c>
      <c r="AI56" s="10">
        <v>-67.67869283</v>
      </c>
    </row>
    <row r="57" spans="1:35" ht="12.75">
      <c r="A57" s="21" t="s">
        <v>332</v>
      </c>
      <c r="B57" s="10">
        <v>2225.707</v>
      </c>
      <c r="C57" s="10">
        <v>2230.954</v>
      </c>
      <c r="D57" s="10">
        <v>2304.381</v>
      </c>
      <c r="E57" s="10">
        <v>2539.214</v>
      </c>
      <c r="F57" s="10">
        <v>2475.613</v>
      </c>
      <c r="G57" s="10">
        <v>2403.952</v>
      </c>
      <c r="H57" s="10">
        <v>2402.672</v>
      </c>
      <c r="I57" s="10">
        <v>2886.378</v>
      </c>
      <c r="J57" s="10">
        <v>2844.177</v>
      </c>
      <c r="K57" s="10">
        <v>2730.093</v>
      </c>
      <c r="L57" s="10">
        <v>2722.925</v>
      </c>
      <c r="M57" s="10">
        <v>3052</v>
      </c>
      <c r="N57" s="10">
        <v>2886.0268541900004</v>
      </c>
      <c r="O57" s="10">
        <v>2827.4522474200003</v>
      </c>
      <c r="P57" s="10">
        <v>2766.7529750900003</v>
      </c>
      <c r="Q57" s="10">
        <v>3119.2936187500004</v>
      </c>
      <c r="R57" s="10">
        <v>3014.6099714300003</v>
      </c>
      <c r="S57" s="10">
        <v>2931.97913601</v>
      </c>
      <c r="T57" s="10">
        <v>2825.360421720001</v>
      </c>
      <c r="U57" s="10">
        <v>2862.3073817899995</v>
      </c>
      <c r="V57" s="10">
        <v>2782.3992665899996</v>
      </c>
      <c r="W57" s="10">
        <v>2714.94423219</v>
      </c>
      <c r="X57" s="10">
        <v>2656.908183729999</v>
      </c>
      <c r="Y57" s="10">
        <v>2843.54899596</v>
      </c>
      <c r="Z57" s="10">
        <v>2966.07024552</v>
      </c>
      <c r="AA57" s="10">
        <v>2946.6413017699997</v>
      </c>
      <c r="AB57" s="10">
        <v>3082.233395520001</v>
      </c>
      <c r="AC57" s="10">
        <v>3338.9401199899985</v>
      </c>
      <c r="AD57" s="10">
        <v>3587.5781831900003</v>
      </c>
      <c r="AE57" s="10">
        <v>3663.3197563500016</v>
      </c>
      <c r="AF57" s="10">
        <v>3740.7445226199998</v>
      </c>
      <c r="AG57" s="10">
        <v>4214.484406380002</v>
      </c>
      <c r="AH57" s="10">
        <v>4230.088687009999</v>
      </c>
      <c r="AI57" s="10">
        <v>4259.38601131</v>
      </c>
    </row>
    <row r="58" spans="1:35" ht="12.75">
      <c r="A58" s="21" t="s">
        <v>333</v>
      </c>
      <c r="B58" s="10">
        <v>2094.414</v>
      </c>
      <c r="C58" s="10">
        <v>2145.635</v>
      </c>
      <c r="D58" s="10">
        <v>2234.639</v>
      </c>
      <c r="E58" s="10">
        <v>2221.654</v>
      </c>
      <c r="F58" s="10">
        <v>2227.343</v>
      </c>
      <c r="G58" s="10">
        <v>2221.709</v>
      </c>
      <c r="H58" s="10">
        <v>2236.936</v>
      </c>
      <c r="I58" s="10">
        <v>2210.842</v>
      </c>
      <c r="J58" s="10">
        <v>2231.432</v>
      </c>
      <c r="K58" s="10">
        <v>2275.114</v>
      </c>
      <c r="L58" s="10">
        <v>2270.367</v>
      </c>
      <c r="M58" s="10">
        <v>2270.367</v>
      </c>
      <c r="N58" s="10">
        <v>2195.23996126</v>
      </c>
      <c r="O58" s="10">
        <v>2164.23423808</v>
      </c>
      <c r="P58" s="10">
        <v>2178.92646111</v>
      </c>
      <c r="Q58" s="10">
        <v>2235.20177781</v>
      </c>
      <c r="R58" s="10">
        <v>2246.37049478</v>
      </c>
      <c r="S58" s="10">
        <v>2276.38269429</v>
      </c>
      <c r="T58" s="10">
        <v>2266.59540496</v>
      </c>
      <c r="U58" s="10">
        <v>2286.28674782</v>
      </c>
      <c r="V58" s="10">
        <v>2314.17373958</v>
      </c>
      <c r="W58" s="10">
        <v>2327.83391054</v>
      </c>
      <c r="X58" s="10">
        <v>2337.1451466999997</v>
      </c>
      <c r="Y58" s="10">
        <v>2349.49864481</v>
      </c>
      <c r="Z58" s="10">
        <v>2585.016</v>
      </c>
      <c r="AA58" s="10">
        <v>2612.3358978200004</v>
      </c>
      <c r="AB58" s="10">
        <v>2691.507</v>
      </c>
      <c r="AC58" s="10">
        <v>2668.2816512</v>
      </c>
      <c r="AD58" s="10">
        <v>2824.57599967</v>
      </c>
      <c r="AE58" s="10">
        <v>2970.20746202</v>
      </c>
      <c r="AF58" s="10">
        <v>3060.921</v>
      </c>
      <c r="AG58" s="10">
        <v>3335.698</v>
      </c>
      <c r="AH58" s="10">
        <v>3255.8186958</v>
      </c>
      <c r="AI58" s="10">
        <v>3392.46845894</v>
      </c>
    </row>
    <row r="59" spans="1:35" ht="12.75">
      <c r="A59" s="21" t="s">
        <v>648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151.53249122999998</v>
      </c>
      <c r="AE59" s="10">
        <v>150.42277819</v>
      </c>
      <c r="AF59" s="10">
        <v>150.42277819</v>
      </c>
      <c r="AG59" s="10">
        <v>0</v>
      </c>
      <c r="AH59" s="10">
        <v>0</v>
      </c>
      <c r="AI59" s="10">
        <v>0</v>
      </c>
    </row>
    <row r="60" spans="1:35" ht="12.75">
      <c r="A60" s="21" t="s">
        <v>334</v>
      </c>
      <c r="B60" s="10">
        <v>2608.415</v>
      </c>
      <c r="C60" s="10">
        <v>2620.524</v>
      </c>
      <c r="D60" s="10">
        <v>2774.038</v>
      </c>
      <c r="E60" s="10">
        <v>3076.323</v>
      </c>
      <c r="F60" s="10">
        <v>3093.803</v>
      </c>
      <c r="G60" s="10">
        <v>3069.742</v>
      </c>
      <c r="H60" s="10">
        <v>3110.39</v>
      </c>
      <c r="I60" s="10">
        <v>3680.505</v>
      </c>
      <c r="J60" s="10">
        <v>3493.868</v>
      </c>
      <c r="K60" s="10">
        <v>3446.071</v>
      </c>
      <c r="L60" s="10">
        <v>3534.452</v>
      </c>
      <c r="M60" s="10">
        <v>3936</v>
      </c>
      <c r="N60" s="10">
        <v>3872.7779600100002</v>
      </c>
      <c r="O60" s="10">
        <v>3921.9110113</v>
      </c>
      <c r="P60" s="10">
        <v>3913.7417796100003</v>
      </c>
      <c r="Q60" s="10">
        <v>4326.0337600600005</v>
      </c>
      <c r="R60" s="10">
        <v>4309.91016981</v>
      </c>
      <c r="S60" s="10">
        <v>4308.26842459</v>
      </c>
      <c r="T60" s="10">
        <v>4297.7402853</v>
      </c>
      <c r="U60" s="10">
        <v>4252.71845227</v>
      </c>
      <c r="V60" s="10">
        <v>4240.1702788699995</v>
      </c>
      <c r="W60" s="10">
        <v>4257.30611548</v>
      </c>
      <c r="X60" s="10">
        <v>4305.20147837</v>
      </c>
      <c r="Y60" s="10">
        <v>4594.34822499</v>
      </c>
      <c r="Z60" s="10">
        <v>4975.16524552</v>
      </c>
      <c r="AA60" s="10">
        <v>5006.709951649999</v>
      </c>
      <c r="AB60" s="10">
        <v>5277.9583955200005</v>
      </c>
      <c r="AC60" s="10">
        <v>5610.35170947</v>
      </c>
      <c r="AD60" s="10">
        <v>6018.45169229</v>
      </c>
      <c r="AE60" s="10">
        <v>6020.841468930001</v>
      </c>
      <c r="AF60" s="10">
        <v>6183.812744430001</v>
      </c>
      <c r="AG60" s="10">
        <v>6631.91840638</v>
      </c>
      <c r="AH60" s="10">
        <v>6759.299348979999</v>
      </c>
      <c r="AI60" s="10">
        <v>6969.31786652</v>
      </c>
    </row>
    <row r="61" spans="1:35" ht="12.75">
      <c r="A61" s="21" t="s">
        <v>335</v>
      </c>
      <c r="B61" s="10">
        <v>-2477.122</v>
      </c>
      <c r="C61" s="10">
        <v>-2535.205</v>
      </c>
      <c r="D61" s="10">
        <v>-2704.296</v>
      </c>
      <c r="E61" s="10">
        <v>-2758.763</v>
      </c>
      <c r="F61" s="10">
        <v>-2845.533</v>
      </c>
      <c r="G61" s="10">
        <v>-2887.499</v>
      </c>
      <c r="H61" s="10">
        <v>-2944.654</v>
      </c>
      <c r="I61" s="10">
        <v>-3004.968</v>
      </c>
      <c r="J61" s="10">
        <v>-2881.123</v>
      </c>
      <c r="K61" s="10">
        <v>-2991.092</v>
      </c>
      <c r="L61" s="10">
        <v>-3081.894</v>
      </c>
      <c r="M61" s="10">
        <v>-3168</v>
      </c>
      <c r="N61" s="10">
        <v>-3181.99106708</v>
      </c>
      <c r="O61" s="10">
        <v>-3258.69300196</v>
      </c>
      <c r="P61" s="10">
        <v>-3325.9152656300002</v>
      </c>
      <c r="Q61" s="10">
        <v>-3441.94191912</v>
      </c>
      <c r="R61" s="10">
        <v>-3541.6706931599997</v>
      </c>
      <c r="S61" s="10">
        <v>-3652.6719828699997</v>
      </c>
      <c r="T61" s="10">
        <v>-3738.97526854</v>
      </c>
      <c r="U61" s="10">
        <v>-3676.6978183</v>
      </c>
      <c r="V61" s="10">
        <v>-3771.94475186</v>
      </c>
      <c r="W61" s="10">
        <v>-3870.1957938299997</v>
      </c>
      <c r="X61" s="10">
        <v>-3985.4384413400003</v>
      </c>
      <c r="Y61" s="10">
        <v>-4100.29787384</v>
      </c>
      <c r="Z61" s="10">
        <v>-4594.111</v>
      </c>
      <c r="AA61" s="10">
        <v>-4672.4045477</v>
      </c>
      <c r="AB61" s="10">
        <v>-4887.232</v>
      </c>
      <c r="AC61" s="10">
        <v>-4939.693240680001</v>
      </c>
      <c r="AD61" s="10">
        <v>-5406.982</v>
      </c>
      <c r="AE61" s="10">
        <v>-5478.15195279</v>
      </c>
      <c r="AF61" s="10">
        <v>-5654.412</v>
      </c>
      <c r="AG61" s="10">
        <v>-5753.131999999999</v>
      </c>
      <c r="AH61" s="10">
        <v>-5785.02935777</v>
      </c>
      <c r="AI61" s="10">
        <v>-6102.40031415</v>
      </c>
    </row>
    <row r="62" spans="1:35" ht="12.75">
      <c r="A62" s="21" t="s">
        <v>194</v>
      </c>
      <c r="B62" s="10">
        <v>641.884</v>
      </c>
      <c r="C62" s="10">
        <v>623.374</v>
      </c>
      <c r="D62" s="10">
        <v>586.95</v>
      </c>
      <c r="E62" s="10">
        <v>547.297</v>
      </c>
      <c r="F62" s="10">
        <v>498.412</v>
      </c>
      <c r="G62" s="10">
        <v>442.852</v>
      </c>
      <c r="H62" s="10">
        <v>411.257</v>
      </c>
      <c r="I62" s="10">
        <v>392.7</v>
      </c>
      <c r="J62" s="10">
        <v>413.238</v>
      </c>
      <c r="K62" s="10">
        <v>465.736</v>
      </c>
      <c r="L62" s="10">
        <v>519.112</v>
      </c>
      <c r="M62" s="10">
        <v>553</v>
      </c>
      <c r="N62" s="10">
        <v>619.43677274</v>
      </c>
      <c r="O62" s="10">
        <v>679.92604496</v>
      </c>
      <c r="P62" s="10">
        <v>727.10835474</v>
      </c>
      <c r="Q62" s="10">
        <v>812.10597966</v>
      </c>
      <c r="R62" s="10">
        <v>894.92665676</v>
      </c>
      <c r="S62" s="10">
        <v>1031.02593156</v>
      </c>
      <c r="T62" s="10">
        <v>1139.4531428000003</v>
      </c>
      <c r="U62" s="10">
        <v>1228.10145276</v>
      </c>
      <c r="V62" s="10">
        <v>1305.49543742</v>
      </c>
      <c r="W62" s="10">
        <v>1361.90499866</v>
      </c>
      <c r="X62" s="10">
        <v>1429.5100494399999</v>
      </c>
      <c r="Y62" s="10">
        <v>1506.52763911</v>
      </c>
      <c r="Z62" s="10">
        <v>6.879811280000013</v>
      </c>
      <c r="AA62" s="10">
        <v>5.539913949999929</v>
      </c>
      <c r="AB62" s="10">
        <v>4.56</v>
      </c>
      <c r="AC62" s="10">
        <v>3.868570870000184</v>
      </c>
      <c r="AD62" s="10">
        <v>3.2404472200000214</v>
      </c>
      <c r="AE62" s="10">
        <v>2.371485010000467</v>
      </c>
      <c r="AF62" s="10">
        <v>1.912</v>
      </c>
      <c r="AG62" s="10">
        <v>1.2227775599991975</v>
      </c>
      <c r="AH62" s="10">
        <v>1.0800185200004577</v>
      </c>
      <c r="AI62" s="10">
        <v>0.895401390000105</v>
      </c>
    </row>
    <row r="63" spans="1:35" ht="12.75">
      <c r="A63" s="21" t="s">
        <v>336</v>
      </c>
      <c r="B63" s="10">
        <v>751.753</v>
      </c>
      <c r="C63" s="10">
        <v>740.164</v>
      </c>
      <c r="D63" s="10">
        <v>705.481</v>
      </c>
      <c r="E63" s="10">
        <v>668.07</v>
      </c>
      <c r="F63" s="10">
        <v>622.974</v>
      </c>
      <c r="G63" s="10">
        <v>567.585</v>
      </c>
      <c r="H63" s="10">
        <v>532.94</v>
      </c>
      <c r="I63" s="10">
        <v>509.876</v>
      </c>
      <c r="J63" s="10">
        <v>530.293</v>
      </c>
      <c r="K63" s="10">
        <v>579.239</v>
      </c>
      <c r="L63" s="10">
        <v>636.269</v>
      </c>
      <c r="M63" s="10">
        <v>676</v>
      </c>
      <c r="N63" s="10">
        <v>748.92294545</v>
      </c>
      <c r="O63" s="10">
        <v>824.24473945</v>
      </c>
      <c r="P63" s="10">
        <v>890.11170471</v>
      </c>
      <c r="Q63" s="10">
        <v>992.07195384</v>
      </c>
      <c r="R63" s="10">
        <v>1102.89495896</v>
      </c>
      <c r="S63" s="10">
        <v>1271.90891582</v>
      </c>
      <c r="T63" s="10">
        <v>1412.9870428800002</v>
      </c>
      <c r="U63" s="10">
        <v>1540.74707098</v>
      </c>
      <c r="V63" s="10">
        <v>1663.53500425</v>
      </c>
      <c r="W63" s="10">
        <v>1748.44581395</v>
      </c>
      <c r="X63" s="10">
        <v>1844.75767279</v>
      </c>
      <c r="Y63" s="10">
        <v>1936.81259869</v>
      </c>
      <c r="Z63" s="10">
        <v>463.814</v>
      </c>
      <c r="AA63" s="10">
        <v>10.471811829999924</v>
      </c>
      <c r="AB63" s="10">
        <v>9.502</v>
      </c>
      <c r="AC63" s="10">
        <v>8.215332550000191</v>
      </c>
      <c r="AD63" s="10">
        <v>428.784</v>
      </c>
      <c r="AE63" s="10">
        <v>5.995826270000458</v>
      </c>
      <c r="AF63" s="10">
        <v>4.284</v>
      </c>
      <c r="AG63" s="10">
        <v>3.6402530899991987</v>
      </c>
      <c r="AH63" s="10">
        <v>1.866552250000447</v>
      </c>
      <c r="AI63" s="10">
        <v>1.6890000000001193</v>
      </c>
    </row>
    <row r="64" spans="1:35" ht="12.75">
      <c r="A64" s="21" t="s">
        <v>335</v>
      </c>
      <c r="B64" s="10">
        <v>-109.868</v>
      </c>
      <c r="C64" s="10">
        <v>-116.79</v>
      </c>
      <c r="D64" s="10">
        <v>-118.531</v>
      </c>
      <c r="E64" s="10">
        <v>-120.773</v>
      </c>
      <c r="F64" s="10">
        <v>-124.561</v>
      </c>
      <c r="G64" s="10">
        <v>-124.732</v>
      </c>
      <c r="H64" s="10">
        <v>-121.682</v>
      </c>
      <c r="I64" s="10">
        <v>-117.175</v>
      </c>
      <c r="J64" s="10">
        <v>-117.054</v>
      </c>
      <c r="K64" s="10">
        <v>-113.503</v>
      </c>
      <c r="L64" s="10">
        <v>-117.156</v>
      </c>
      <c r="M64" s="10">
        <v>-123</v>
      </c>
      <c r="N64" s="10">
        <v>-129.48617271</v>
      </c>
      <c r="O64" s="10">
        <v>-144.31869449</v>
      </c>
      <c r="P64" s="10">
        <v>-163.00334997</v>
      </c>
      <c r="Q64" s="10">
        <v>-179.96597418000002</v>
      </c>
      <c r="R64" s="10">
        <v>-207.96830219999998</v>
      </c>
      <c r="S64" s="10">
        <v>-240.88298426</v>
      </c>
      <c r="T64" s="10">
        <v>-273.53390007999997</v>
      </c>
      <c r="U64" s="10">
        <v>-312.64561822</v>
      </c>
      <c r="V64" s="10">
        <v>-358.03956682999996</v>
      </c>
      <c r="W64" s="10">
        <v>-386.54081529</v>
      </c>
      <c r="X64" s="10">
        <v>-415.24762335</v>
      </c>
      <c r="Y64" s="10">
        <v>-430.28495957999996</v>
      </c>
      <c r="Z64" s="10">
        <v>-456.93418872</v>
      </c>
      <c r="AA64" s="10">
        <v>-4.931897879999995</v>
      </c>
      <c r="AB64" s="10">
        <v>-4.942</v>
      </c>
      <c r="AC64" s="10">
        <v>-4.346761680000007</v>
      </c>
      <c r="AD64" s="10">
        <v>-425.54355277999997</v>
      </c>
      <c r="AE64" s="10">
        <v>-3.6243412599999907</v>
      </c>
      <c r="AF64" s="10">
        <v>-2.372</v>
      </c>
      <c r="AG64" s="10">
        <v>-2.4174755300000013</v>
      </c>
      <c r="AH64" s="10">
        <v>-0.7865337299999893</v>
      </c>
      <c r="AI64" s="10">
        <v>-0.7935986100000143</v>
      </c>
    </row>
    <row r="65" spans="1:35" ht="12.75">
      <c r="A65" s="221" t="s">
        <v>633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3293.56</v>
      </c>
      <c r="AA65" s="10">
        <v>3506.59970535</v>
      </c>
      <c r="AB65" s="10">
        <v>3674.246</v>
      </c>
      <c r="AC65" s="10">
        <v>4598.24763229</v>
      </c>
      <c r="AD65" s="10">
        <v>9390.54097909</v>
      </c>
      <c r="AE65" s="10">
        <v>5127.64717815</v>
      </c>
      <c r="AF65" s="10">
        <v>5082.24886356</v>
      </c>
      <c r="AG65" s="10">
        <v>5676.87858318</v>
      </c>
      <c r="AH65" s="10">
        <v>7266.962050280001</v>
      </c>
      <c r="AI65" s="10">
        <v>7051.600146389999</v>
      </c>
    </row>
    <row r="66" spans="1:35" ht="12.75">
      <c r="A66" s="221" t="s">
        <v>634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3293.56</v>
      </c>
      <c r="AA66" s="10">
        <v>3506.59970535</v>
      </c>
      <c r="AB66" s="10">
        <v>3674.246</v>
      </c>
      <c r="AC66" s="10">
        <v>4600.449721800001</v>
      </c>
      <c r="AD66" s="10">
        <v>10544.17969784</v>
      </c>
      <c r="AE66" s="10">
        <v>6656.96803095</v>
      </c>
      <c r="AF66" s="10">
        <v>6998.26978964</v>
      </c>
      <c r="AG66" s="10">
        <v>7659.32108168</v>
      </c>
      <c r="AH66" s="10">
        <v>9669.63559367</v>
      </c>
      <c r="AI66" s="10">
        <v>9871.52019743</v>
      </c>
    </row>
    <row r="67" spans="1:35" ht="12.75">
      <c r="A67" s="221" t="s">
        <v>635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-2.20208951</v>
      </c>
      <c r="AD67" s="10">
        <v>-1153.63871875</v>
      </c>
      <c r="AE67" s="10">
        <v>-1529.3208528</v>
      </c>
      <c r="AF67" s="10">
        <v>-1916.02092608</v>
      </c>
      <c r="AG67" s="10">
        <v>-1982.4424985</v>
      </c>
      <c r="AH67" s="10">
        <v>-2402.67354339</v>
      </c>
      <c r="AI67" s="10">
        <v>-2819.92005104</v>
      </c>
    </row>
    <row r="68" spans="1:35" ht="12.75">
      <c r="A68" s="21" t="s">
        <v>337</v>
      </c>
      <c r="B68" s="10">
        <v>259.325</v>
      </c>
      <c r="C68" s="10">
        <v>265.553</v>
      </c>
      <c r="D68" s="10">
        <v>271.348</v>
      </c>
      <c r="E68" s="10">
        <v>293.188</v>
      </c>
      <c r="F68" s="10">
        <v>300.291</v>
      </c>
      <c r="G68" s="10">
        <v>297.712</v>
      </c>
      <c r="H68" s="10">
        <v>317.083</v>
      </c>
      <c r="I68" s="10">
        <v>355.83</v>
      </c>
      <c r="J68" s="10">
        <v>396.181</v>
      </c>
      <c r="K68" s="10">
        <v>498.414</v>
      </c>
      <c r="L68" s="10">
        <v>500.07</v>
      </c>
      <c r="M68" s="10">
        <v>554</v>
      </c>
      <c r="N68" s="10">
        <v>544.2446675699999</v>
      </c>
      <c r="O68" s="10">
        <v>548.8917021099999</v>
      </c>
      <c r="P68" s="10">
        <v>547.98495606</v>
      </c>
      <c r="Q68" s="10">
        <v>603.74399025</v>
      </c>
      <c r="R68" s="10">
        <v>583.83722124</v>
      </c>
      <c r="S68" s="10">
        <v>596.08466704</v>
      </c>
      <c r="T68" s="10">
        <v>579.71041123</v>
      </c>
      <c r="U68" s="10">
        <v>594.24250682</v>
      </c>
      <c r="V68" s="10">
        <v>570.6105929599998</v>
      </c>
      <c r="W68" s="10">
        <v>563.48048574</v>
      </c>
      <c r="X68" s="10">
        <v>549.62145101</v>
      </c>
      <c r="Y68" s="10">
        <v>586.05095183</v>
      </c>
      <c r="Z68" s="10">
        <v>642.19077447</v>
      </c>
      <c r="AA68" s="10">
        <v>622.25830774</v>
      </c>
      <c r="AB68" s="10">
        <v>651.7167958</v>
      </c>
      <c r="AC68" s="10">
        <v>604.34212753</v>
      </c>
      <c r="AD68" s="10">
        <v>631.7912051599999</v>
      </c>
      <c r="AE68" s="10">
        <v>574.03912193</v>
      </c>
      <c r="AF68" s="10">
        <v>514.5986567799996</v>
      </c>
      <c r="AG68" s="10">
        <v>471.6775292699999</v>
      </c>
      <c r="AH68" s="10">
        <v>412.96732554000005</v>
      </c>
      <c r="AI68" s="10">
        <v>377.41899504</v>
      </c>
    </row>
    <row r="69" spans="1:35" ht="12.75">
      <c r="A69" s="21" t="s">
        <v>338</v>
      </c>
      <c r="B69" s="10">
        <v>483.364</v>
      </c>
      <c r="C69" s="10">
        <v>513.215</v>
      </c>
      <c r="D69" s="10">
        <v>543.48</v>
      </c>
      <c r="E69" s="10">
        <v>574.15</v>
      </c>
      <c r="F69" s="10">
        <v>597.328</v>
      </c>
      <c r="G69" s="10">
        <v>594.175</v>
      </c>
      <c r="H69" s="10">
        <v>627.62</v>
      </c>
      <c r="I69" s="10">
        <v>677.268</v>
      </c>
      <c r="J69" s="10">
        <v>747.335</v>
      </c>
      <c r="K69" s="10">
        <v>882.197</v>
      </c>
      <c r="L69" s="10">
        <v>906.621</v>
      </c>
      <c r="M69" s="10">
        <v>970</v>
      </c>
      <c r="N69" s="10">
        <v>991.4428055599999</v>
      </c>
      <c r="O69" s="10">
        <v>1022.1187067999999</v>
      </c>
      <c r="P69" s="10">
        <v>1054.4392861000001</v>
      </c>
      <c r="Q69" s="10">
        <v>1149.2087778</v>
      </c>
      <c r="R69" s="10">
        <v>1158.76564378</v>
      </c>
      <c r="S69" s="10">
        <v>1209.88915458</v>
      </c>
      <c r="T69" s="10">
        <v>1237.59843409</v>
      </c>
      <c r="U69" s="10">
        <v>1301.78638458</v>
      </c>
      <c r="V69" s="10">
        <v>1324.8941255299999</v>
      </c>
      <c r="W69" s="10">
        <v>1365.34914157</v>
      </c>
      <c r="X69" s="10">
        <v>1402.05800843</v>
      </c>
      <c r="Y69" s="10">
        <v>1490.09033294</v>
      </c>
      <c r="Z69" s="10">
        <v>1702.50877447</v>
      </c>
      <c r="AA69" s="10">
        <v>1731.16948802</v>
      </c>
      <c r="AB69" s="10">
        <v>1834.75430822</v>
      </c>
      <c r="AC69" s="10">
        <v>1845.80087942</v>
      </c>
      <c r="AD69" s="10">
        <v>2226.24162836</v>
      </c>
      <c r="AE69" s="10">
        <v>2195.29911697</v>
      </c>
      <c r="AF69" s="10">
        <v>2236.9348686599997</v>
      </c>
      <c r="AG69" s="10">
        <v>2246.8215252</v>
      </c>
      <c r="AH69" s="10">
        <v>2200.99594381</v>
      </c>
      <c r="AI69" s="10">
        <v>2041.2683815</v>
      </c>
    </row>
    <row r="70" spans="1:35" ht="13.5" thickBot="1">
      <c r="A70" s="22" t="s">
        <v>339</v>
      </c>
      <c r="B70" s="23">
        <v>-224.039</v>
      </c>
      <c r="C70" s="23">
        <v>-247.662</v>
      </c>
      <c r="D70" s="23">
        <v>-272.131</v>
      </c>
      <c r="E70" s="23">
        <v>-280.961</v>
      </c>
      <c r="F70" s="23">
        <v>-297.037</v>
      </c>
      <c r="G70" s="23">
        <v>-296.462</v>
      </c>
      <c r="H70" s="23">
        <v>-310.537</v>
      </c>
      <c r="I70" s="23">
        <v>-321.438</v>
      </c>
      <c r="J70" s="23">
        <v>-351.154</v>
      </c>
      <c r="K70" s="23">
        <v>-383.782</v>
      </c>
      <c r="L70" s="23">
        <v>-406.551</v>
      </c>
      <c r="M70" s="23">
        <v>-415</v>
      </c>
      <c r="N70" s="23">
        <v>-447.19813799</v>
      </c>
      <c r="O70" s="23">
        <v>-473.22700469</v>
      </c>
      <c r="P70" s="23">
        <v>-506.45433004</v>
      </c>
      <c r="Q70" s="23">
        <v>-545.46478755</v>
      </c>
      <c r="R70" s="23">
        <v>-574.9284225399999</v>
      </c>
      <c r="S70" s="23">
        <v>-613.80448754</v>
      </c>
      <c r="T70" s="23">
        <v>-657.88802286</v>
      </c>
      <c r="U70" s="23">
        <v>-707.54387776</v>
      </c>
      <c r="V70" s="23">
        <v>-754.28353257</v>
      </c>
      <c r="W70" s="23">
        <v>-801.8686558300001</v>
      </c>
      <c r="X70" s="23">
        <v>-852.43655742</v>
      </c>
      <c r="Y70" s="23">
        <v>-904.03938111</v>
      </c>
      <c r="Z70" s="23">
        <v>-1060.318</v>
      </c>
      <c r="AA70" s="23">
        <v>-1108.91118028</v>
      </c>
      <c r="AB70" s="23">
        <v>-1183.03751242</v>
      </c>
      <c r="AC70" s="23">
        <v>-1241.45875189</v>
      </c>
      <c r="AD70" s="23">
        <v>-1594.4504232000002</v>
      </c>
      <c r="AE70" s="23">
        <v>-1621.25999504</v>
      </c>
      <c r="AF70" s="23">
        <v>-1722.33621188</v>
      </c>
      <c r="AG70" s="23">
        <v>-1775.14399593</v>
      </c>
      <c r="AH70" s="23">
        <v>-1788.02861827</v>
      </c>
      <c r="AI70" s="23">
        <v>-1663.84938646</v>
      </c>
    </row>
  </sheetData>
  <hyperlinks>
    <hyperlink ref="A1" location="Sumário!A3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E21"/>
  <sheetViews>
    <sheetView showGridLines="0" zoomScale="80" zoomScaleNormal="80" workbookViewId="0" topLeftCell="A1">
      <pane xSplit="1" ySplit="4" topLeftCell="S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E4" sqref="AE4"/>
    </sheetView>
  </sheetViews>
  <sheetFormatPr defaultColWidth="9.140625" defaultRowHeight="12.75"/>
  <cols>
    <col min="1" max="1" width="28.140625" style="0" customWidth="1"/>
    <col min="2" max="31" width="8.7109375" style="0" customWidth="1"/>
  </cols>
  <sheetData>
    <row r="1" ht="15.75">
      <c r="A1" s="108" t="s">
        <v>76</v>
      </c>
    </row>
    <row r="2" ht="12.75">
      <c r="A2" s="107" t="s">
        <v>241</v>
      </c>
    </row>
    <row r="3" ht="12.75">
      <c r="A3" s="107" t="s">
        <v>441</v>
      </c>
    </row>
    <row r="4" spans="1:31" ht="13.5" thickBot="1">
      <c r="A4" s="45"/>
      <c r="B4" s="62" t="s">
        <v>4</v>
      </c>
      <c r="C4" s="62" t="s">
        <v>5</v>
      </c>
      <c r="D4" s="62" t="s">
        <v>6</v>
      </c>
      <c r="E4" s="62" t="s">
        <v>7</v>
      </c>
      <c r="F4" s="62" t="s">
        <v>8</v>
      </c>
      <c r="G4" s="62" t="s">
        <v>9</v>
      </c>
      <c r="H4" s="62" t="s">
        <v>10</v>
      </c>
      <c r="I4" s="62" t="s">
        <v>446</v>
      </c>
      <c r="J4" s="62" t="s">
        <v>455</v>
      </c>
      <c r="K4" s="62" t="s">
        <v>456</v>
      </c>
      <c r="L4" s="62" t="s">
        <v>482</v>
      </c>
      <c r="M4" s="62" t="s">
        <v>486</v>
      </c>
      <c r="N4" s="62" t="s">
        <v>488</v>
      </c>
      <c r="O4" s="62" t="s">
        <v>497</v>
      </c>
      <c r="P4" s="62" t="s">
        <v>505</v>
      </c>
      <c r="Q4" s="62" t="s">
        <v>515</v>
      </c>
      <c r="R4" s="62" t="s">
        <v>519</v>
      </c>
      <c r="S4" s="62" t="s">
        <v>524</v>
      </c>
      <c r="T4" s="62" t="s">
        <v>531</v>
      </c>
      <c r="U4" s="62" t="s">
        <v>557</v>
      </c>
      <c r="V4" s="62" t="s">
        <v>561</v>
      </c>
      <c r="W4" s="62" t="s">
        <v>583</v>
      </c>
      <c r="X4" s="62" t="s">
        <v>594</v>
      </c>
      <c r="Y4" s="62" t="s">
        <v>632</v>
      </c>
      <c r="Z4" s="62" t="s">
        <v>646</v>
      </c>
      <c r="AA4" s="62" t="s">
        <v>665</v>
      </c>
      <c r="AB4" s="62" t="s">
        <v>672</v>
      </c>
      <c r="AC4" s="62" t="s">
        <v>749</v>
      </c>
      <c r="AD4" s="62" t="s">
        <v>780</v>
      </c>
      <c r="AE4" s="62" t="s">
        <v>802</v>
      </c>
    </row>
    <row r="5" spans="1:31" ht="13.5" thickBot="1">
      <c r="A5" s="63" t="s">
        <v>242</v>
      </c>
      <c r="B5" s="306">
        <v>14594.859</v>
      </c>
      <c r="C5" s="306">
        <v>14965.461</v>
      </c>
      <c r="D5" s="306">
        <v>14817.315</v>
      </c>
      <c r="E5" s="306">
        <v>16450.293</v>
      </c>
      <c r="F5" s="306">
        <v>16109.895</v>
      </c>
      <c r="G5" s="306">
        <v>16956.587197229997</v>
      </c>
      <c r="H5" s="306">
        <v>18045.961983820027</v>
      </c>
      <c r="I5" s="306">
        <v>19306.039755519967</v>
      </c>
      <c r="J5" s="306">
        <v>13089.541833559982</v>
      </c>
      <c r="K5" s="306">
        <v>13189.474452380002</v>
      </c>
      <c r="L5" s="306">
        <v>12713.93237952999</v>
      </c>
      <c r="M5" s="306">
        <v>13877.865877810002</v>
      </c>
      <c r="N5" s="306">
        <v>14913.69204825</v>
      </c>
      <c r="O5" s="306">
        <v>15417.723224640004</v>
      </c>
      <c r="P5" s="306">
        <v>16648.51952566</v>
      </c>
      <c r="Q5" s="306">
        <v>21735.422467089997</v>
      </c>
      <c r="R5" s="306">
        <v>24086.9950394</v>
      </c>
      <c r="S5" s="306">
        <v>24878.035233800038</v>
      </c>
      <c r="T5" s="306">
        <v>26034.02794487002</v>
      </c>
      <c r="U5" s="306">
        <v>29613.42651971999</v>
      </c>
      <c r="V5" s="306">
        <v>33473.29052473998</v>
      </c>
      <c r="W5" s="306">
        <v>40455.64808007</v>
      </c>
      <c r="X5" s="306">
        <v>44336.34374944029</v>
      </c>
      <c r="Y5" s="306">
        <v>48422.45217711999</v>
      </c>
      <c r="Z5" s="306">
        <v>48367.229118309995</v>
      </c>
      <c r="AA5" s="306">
        <v>49889.145289460226</v>
      </c>
      <c r="AB5" s="306">
        <v>52572.617827739996</v>
      </c>
      <c r="AC5" s="306">
        <v>57188.83373927005</v>
      </c>
      <c r="AD5" s="306">
        <v>59798.96587579</v>
      </c>
      <c r="AE5" s="306">
        <v>65804.68393086997</v>
      </c>
    </row>
    <row r="6" spans="1:31" ht="13.5" thickBot="1">
      <c r="A6" s="97" t="s">
        <v>231</v>
      </c>
      <c r="B6" s="311">
        <v>403</v>
      </c>
      <c r="C6" s="311">
        <v>435</v>
      </c>
      <c r="D6" s="311">
        <v>474</v>
      </c>
      <c r="E6" s="311">
        <v>444</v>
      </c>
      <c r="F6" s="311">
        <v>458</v>
      </c>
      <c r="G6" s="311">
        <v>474.6699997100002</v>
      </c>
      <c r="H6" s="311">
        <v>498.39950853999966</v>
      </c>
      <c r="I6" s="311">
        <v>514.3054310800002</v>
      </c>
      <c r="J6" s="311">
        <v>505.2255233499999</v>
      </c>
      <c r="K6" s="311">
        <v>249.75633378975</v>
      </c>
      <c r="L6" s="311">
        <v>252.64497263185</v>
      </c>
      <c r="M6" s="311">
        <v>228.74469665899997</v>
      </c>
      <c r="N6" s="311">
        <v>289.87316859999976</v>
      </c>
      <c r="O6" s="311">
        <v>313.29900386</v>
      </c>
      <c r="P6" s="311">
        <v>319.6897171000001</v>
      </c>
      <c r="Q6" s="311">
        <v>340.23207319000016</v>
      </c>
      <c r="R6" s="311">
        <v>361.3392664900003</v>
      </c>
      <c r="S6" s="311">
        <v>348.39895868395</v>
      </c>
      <c r="T6" s="311">
        <v>306.17795560525</v>
      </c>
      <c r="U6" s="311">
        <v>340.71964431405</v>
      </c>
      <c r="V6" s="311">
        <v>337.8872494046</v>
      </c>
      <c r="W6" s="311">
        <v>344.0909488704</v>
      </c>
      <c r="X6" s="311">
        <v>390.88127039820006</v>
      </c>
      <c r="Y6" s="311">
        <v>420.51237582985</v>
      </c>
      <c r="Z6" s="311">
        <v>492.45980101</v>
      </c>
      <c r="AA6" s="311">
        <v>599.3134185</v>
      </c>
      <c r="AB6" s="311">
        <v>837.8614409731987</v>
      </c>
      <c r="AC6" s="311">
        <v>1004.5243750307488</v>
      </c>
      <c r="AD6" s="311">
        <v>1085.1229732419015</v>
      </c>
      <c r="AE6" s="311">
        <v>901.1430704127995</v>
      </c>
    </row>
    <row r="7" spans="1:31" ht="12.75">
      <c r="A7" s="99" t="s">
        <v>232</v>
      </c>
      <c r="B7" s="305">
        <v>46</v>
      </c>
      <c r="C7" s="305">
        <v>24</v>
      </c>
      <c r="D7" s="305">
        <v>13</v>
      </c>
      <c r="E7" s="305">
        <v>53</v>
      </c>
      <c r="F7" s="305">
        <v>14</v>
      </c>
      <c r="G7" s="305">
        <v>20.276130640000076</v>
      </c>
      <c r="H7" s="305">
        <v>57.805980010000525</v>
      </c>
      <c r="I7" s="305">
        <v>-11.956998989999988</v>
      </c>
      <c r="J7" s="305">
        <v>-9.71460879</v>
      </c>
      <c r="K7" s="305">
        <v>-27.59235019999997</v>
      </c>
      <c r="L7" s="305">
        <v>41.212617079999994</v>
      </c>
      <c r="M7" s="305">
        <v>41.93873772000002</v>
      </c>
      <c r="N7" s="305">
        <v>-17.61800218000002</v>
      </c>
      <c r="O7" s="305">
        <v>-0.29244638000001544</v>
      </c>
      <c r="P7" s="305">
        <v>17.615749349999987</v>
      </c>
      <c r="Q7" s="305">
        <v>-21.837915430000024</v>
      </c>
      <c r="R7" s="305">
        <v>-57.127314609999985</v>
      </c>
      <c r="S7" s="305">
        <v>4.88136068999998</v>
      </c>
      <c r="T7" s="305">
        <v>46.642945360000056</v>
      </c>
      <c r="U7" s="305">
        <v>30.28970053999994</v>
      </c>
      <c r="V7" s="305">
        <v>-38.32027498000001</v>
      </c>
      <c r="W7" s="305">
        <v>-2.490482940000007</v>
      </c>
      <c r="X7" s="305">
        <v>13.036349220000005</v>
      </c>
      <c r="Y7" s="305">
        <v>45.898595070000084</v>
      </c>
      <c r="Z7" s="305">
        <v>27.027377199999904</v>
      </c>
      <c r="AA7" s="305">
        <v>277.64089774999997</v>
      </c>
      <c r="AB7" s="305">
        <v>214.55331114999987</v>
      </c>
      <c r="AC7" s="305">
        <v>78.1187374299999</v>
      </c>
      <c r="AD7" s="305">
        <v>-141.8662113100001</v>
      </c>
      <c r="AE7" s="305">
        <v>22.06089635000012</v>
      </c>
    </row>
    <row r="8" spans="1:31" ht="12.75">
      <c r="A8" s="5" t="s">
        <v>233</v>
      </c>
      <c r="B8" s="305">
        <v>174</v>
      </c>
      <c r="C8" s="305">
        <v>161</v>
      </c>
      <c r="D8" s="305">
        <v>155</v>
      </c>
      <c r="E8" s="305">
        <v>157</v>
      </c>
      <c r="F8" s="305">
        <v>205</v>
      </c>
      <c r="G8" s="305">
        <v>126.17704771000004</v>
      </c>
      <c r="H8" s="305">
        <v>186.20953326999995</v>
      </c>
      <c r="I8" s="305">
        <v>141.99426779</v>
      </c>
      <c r="J8" s="305">
        <v>56.10769008</v>
      </c>
      <c r="K8" s="305">
        <v>72.91564350000002</v>
      </c>
      <c r="L8" s="305">
        <v>77.83649149</v>
      </c>
      <c r="M8" s="305">
        <v>97.39996041000002</v>
      </c>
      <c r="N8" s="305">
        <v>82.36538654999998</v>
      </c>
      <c r="O8" s="305">
        <v>94.77729354999998</v>
      </c>
      <c r="P8" s="305">
        <v>106.52907934999999</v>
      </c>
      <c r="Q8" s="305">
        <v>111.69409996</v>
      </c>
      <c r="R8" s="305">
        <v>55.5733989</v>
      </c>
      <c r="S8" s="305">
        <v>72.7336608</v>
      </c>
      <c r="T8" s="305">
        <v>114.65017673000004</v>
      </c>
      <c r="U8" s="305">
        <v>145.34330698999997</v>
      </c>
      <c r="V8" s="305">
        <v>88.34548623999999</v>
      </c>
      <c r="W8" s="305">
        <v>98.88290749</v>
      </c>
      <c r="X8" s="305">
        <v>106.51825265000001</v>
      </c>
      <c r="Y8" s="305">
        <v>163.95719671000006</v>
      </c>
      <c r="Z8" s="305">
        <v>224.83041635999996</v>
      </c>
      <c r="AA8" s="305">
        <v>330.43243214999995</v>
      </c>
      <c r="AB8" s="305">
        <v>347.5324065299999</v>
      </c>
      <c r="AC8" s="305">
        <v>373.18712626999996</v>
      </c>
      <c r="AD8" s="305">
        <v>193.33936371</v>
      </c>
      <c r="AE8" s="305">
        <v>299.14158447000005</v>
      </c>
    </row>
    <row r="9" spans="1:31" ht="12.75">
      <c r="A9" s="5" t="s">
        <v>234</v>
      </c>
      <c r="B9" s="305">
        <v>-128</v>
      </c>
      <c r="C9" s="305">
        <v>-137</v>
      </c>
      <c r="D9" s="305">
        <v>-142</v>
      </c>
      <c r="E9" s="305">
        <v>-104</v>
      </c>
      <c r="F9" s="305">
        <v>-191</v>
      </c>
      <c r="G9" s="305">
        <v>-105.90091706999996</v>
      </c>
      <c r="H9" s="305">
        <v>-128.40355325999943</v>
      </c>
      <c r="I9" s="305">
        <v>-153.95126678</v>
      </c>
      <c r="J9" s="305">
        <v>-65.82229887</v>
      </c>
      <c r="K9" s="305">
        <v>-100.50799369999999</v>
      </c>
      <c r="L9" s="305">
        <v>-36.623874410000006</v>
      </c>
      <c r="M9" s="305">
        <v>-55.46122269</v>
      </c>
      <c r="N9" s="305">
        <v>-99.98338873</v>
      </c>
      <c r="O9" s="305">
        <v>-95.06973993</v>
      </c>
      <c r="P9" s="305">
        <v>-88.91333</v>
      </c>
      <c r="Q9" s="305">
        <v>-133.53201539000003</v>
      </c>
      <c r="R9" s="305">
        <v>-112.70071350999999</v>
      </c>
      <c r="S9" s="305">
        <v>-67.85230011000002</v>
      </c>
      <c r="T9" s="305">
        <v>-68.00723136999999</v>
      </c>
      <c r="U9" s="305">
        <v>-115.05360645000003</v>
      </c>
      <c r="V9" s="305">
        <v>-126.66576122</v>
      </c>
      <c r="W9" s="305">
        <v>-101.37339043</v>
      </c>
      <c r="X9" s="305">
        <v>-93.48190343</v>
      </c>
      <c r="Y9" s="305">
        <v>-118.05860163999998</v>
      </c>
      <c r="Z9" s="305">
        <v>-197.80303916000005</v>
      </c>
      <c r="AA9" s="305">
        <v>-52.79153439999999</v>
      </c>
      <c r="AB9" s="305">
        <v>-132.97909538000002</v>
      </c>
      <c r="AC9" s="305">
        <v>-295.06838884000007</v>
      </c>
      <c r="AD9" s="305">
        <v>-335.2055750200001</v>
      </c>
      <c r="AE9" s="305">
        <v>-277.08068811999993</v>
      </c>
    </row>
    <row r="10" spans="1:31" ht="12.75">
      <c r="A10" s="5" t="s">
        <v>235</v>
      </c>
      <c r="B10" s="305">
        <v>86</v>
      </c>
      <c r="C10" s="305">
        <v>126</v>
      </c>
      <c r="D10" s="305">
        <v>108</v>
      </c>
      <c r="E10" s="305">
        <v>95</v>
      </c>
      <c r="F10" s="305">
        <v>157</v>
      </c>
      <c r="G10" s="305">
        <v>133.30886034999975</v>
      </c>
      <c r="H10" s="305">
        <v>118.76548331999962</v>
      </c>
      <c r="I10" s="305">
        <v>119.70233065999959</v>
      </c>
      <c r="J10" s="305">
        <v>54.44708004</v>
      </c>
      <c r="K10" s="305">
        <v>59.85302708000001</v>
      </c>
      <c r="L10" s="305">
        <v>44.065641690000014</v>
      </c>
      <c r="M10" s="305">
        <v>48.96209621</v>
      </c>
      <c r="N10" s="305">
        <v>77.02162902</v>
      </c>
      <c r="O10" s="305">
        <v>64.51750046000001</v>
      </c>
      <c r="P10" s="305">
        <v>64.51750046000001</v>
      </c>
      <c r="Q10" s="305">
        <v>84.62710234999999</v>
      </c>
      <c r="R10" s="305">
        <v>98.82846427</v>
      </c>
      <c r="S10" s="305">
        <v>44.14648506</v>
      </c>
      <c r="T10" s="305">
        <v>52.30342889</v>
      </c>
      <c r="U10" s="305">
        <v>45.85775365000001</v>
      </c>
      <c r="V10" s="305">
        <v>86.95626825</v>
      </c>
      <c r="W10" s="305">
        <v>83.32146933000001</v>
      </c>
      <c r="X10" s="305">
        <v>85.08648593000001</v>
      </c>
      <c r="Y10" s="305">
        <v>248.73909737000005</v>
      </c>
      <c r="Z10" s="305">
        <v>85.74652706999998</v>
      </c>
      <c r="AA10" s="305">
        <v>178.06010464</v>
      </c>
      <c r="AB10" s="305">
        <v>109.34797117999999</v>
      </c>
      <c r="AC10" s="305">
        <v>233.43832745999998</v>
      </c>
      <c r="AD10" s="305">
        <v>111.35901828</v>
      </c>
      <c r="AE10" s="305">
        <v>151.32070541</v>
      </c>
    </row>
    <row r="11" spans="1:31" ht="13.5" thickBot="1">
      <c r="A11" s="5" t="s">
        <v>236</v>
      </c>
      <c r="B11" s="305">
        <v>-74</v>
      </c>
      <c r="C11" s="305">
        <v>-92</v>
      </c>
      <c r="D11" s="305">
        <v>-74</v>
      </c>
      <c r="E11" s="305">
        <v>-105</v>
      </c>
      <c r="F11" s="305">
        <v>-82</v>
      </c>
      <c r="G11" s="305">
        <v>-85.11181237000001</v>
      </c>
      <c r="H11" s="305">
        <v>-120.14957124</v>
      </c>
      <c r="I11" s="305">
        <v>-81.15522469</v>
      </c>
      <c r="J11" s="305">
        <v>-61.596306</v>
      </c>
      <c r="K11" s="305">
        <v>-13.587006780000003</v>
      </c>
      <c r="L11" s="305">
        <v>-20.58828526999998</v>
      </c>
      <c r="M11" s="305">
        <v>-24.139382080000004</v>
      </c>
      <c r="N11" s="305">
        <v>-18.04413033</v>
      </c>
      <c r="O11" s="305">
        <v>-46.13015115</v>
      </c>
      <c r="P11" s="305">
        <v>-38.190539290000004</v>
      </c>
      <c r="Q11" s="305">
        <v>-30.507050379999995</v>
      </c>
      <c r="R11" s="305">
        <v>-41.7085274</v>
      </c>
      <c r="S11" s="305">
        <v>-75.72909986</v>
      </c>
      <c r="T11" s="305">
        <v>-46.785126520000006</v>
      </c>
      <c r="U11" s="305">
        <v>-23.46922993999999</v>
      </c>
      <c r="V11" s="305">
        <v>-29.487154590000006</v>
      </c>
      <c r="W11" s="305">
        <v>-29.521196369999995</v>
      </c>
      <c r="X11" s="305">
        <v>-54.068742669999985</v>
      </c>
      <c r="Y11" s="305">
        <v>-62.846002899999995</v>
      </c>
      <c r="Z11" s="305">
        <v>-60.38593582</v>
      </c>
      <c r="AA11" s="305">
        <v>-73.91712474</v>
      </c>
      <c r="AB11" s="305">
        <v>-75.14121503</v>
      </c>
      <c r="AC11" s="305">
        <v>-179.62569882</v>
      </c>
      <c r="AD11" s="305">
        <v>-259.36835503000003</v>
      </c>
      <c r="AE11" s="305">
        <v>-163.4178634</v>
      </c>
    </row>
    <row r="12" spans="1:31" ht="14.25" thickBot="1" thickTop="1">
      <c r="A12" s="100" t="s">
        <v>237</v>
      </c>
      <c r="B12" s="307">
        <v>59</v>
      </c>
      <c r="C12" s="307">
        <v>58</v>
      </c>
      <c r="D12" s="307">
        <v>47</v>
      </c>
      <c r="E12" s="307">
        <v>43</v>
      </c>
      <c r="F12" s="307">
        <v>90</v>
      </c>
      <c r="G12" s="307">
        <v>68.47317861999981</v>
      </c>
      <c r="H12" s="307">
        <v>56.42189209000014</v>
      </c>
      <c r="I12" s="307">
        <v>26.590106979999604</v>
      </c>
      <c r="J12" s="307">
        <v>-16.863834749999995</v>
      </c>
      <c r="K12" s="307">
        <v>18.673670100000038</v>
      </c>
      <c r="L12" s="307">
        <v>64.68997350000004</v>
      </c>
      <c r="M12" s="307">
        <v>66.76145185000001</v>
      </c>
      <c r="N12" s="307">
        <v>41.359496509999985</v>
      </c>
      <c r="O12" s="307">
        <v>18.09490292999999</v>
      </c>
      <c r="P12" s="307">
        <v>43.94271051999999</v>
      </c>
      <c r="Q12" s="307">
        <v>32.28213653999997</v>
      </c>
      <c r="R12" s="307">
        <v>-0.007377739999988364</v>
      </c>
      <c r="S12" s="307">
        <v>-26.701254110000022</v>
      </c>
      <c r="T12" s="307">
        <v>52.16124773000004</v>
      </c>
      <c r="U12" s="307">
        <v>52.67822424999996</v>
      </c>
      <c r="V12" s="307">
        <v>19.14883867999998</v>
      </c>
      <c r="W12" s="307">
        <v>51.30979002000001</v>
      </c>
      <c r="X12" s="307">
        <v>44.05409248000003</v>
      </c>
      <c r="Y12" s="307">
        <v>231.79168954000014</v>
      </c>
      <c r="Z12" s="307">
        <v>52.38796844999989</v>
      </c>
      <c r="AA12" s="307">
        <v>381.78387764999997</v>
      </c>
      <c r="AB12" s="307">
        <v>248.76006729999983</v>
      </c>
      <c r="AC12" s="307">
        <v>131.93136606999988</v>
      </c>
      <c r="AD12" s="307">
        <v>-289.87554806000014</v>
      </c>
      <c r="AE12" s="307">
        <v>9.963738360000121</v>
      </c>
    </row>
    <row r="13" spans="1:31" ht="13.5" thickBot="1">
      <c r="A13" s="5" t="s">
        <v>429</v>
      </c>
      <c r="B13" s="305">
        <v>-27</v>
      </c>
      <c r="C13" s="305">
        <v>-19</v>
      </c>
      <c r="D13" s="305">
        <v>-77</v>
      </c>
      <c r="E13" s="305">
        <v>-28</v>
      </c>
      <c r="F13" s="305">
        <v>-73</v>
      </c>
      <c r="G13" s="305">
        <v>-44.7436697900003</v>
      </c>
      <c r="H13" s="305">
        <v>-40.51596954999957</v>
      </c>
      <c r="I13" s="305">
        <v>-35.67001470999992</v>
      </c>
      <c r="J13" s="305">
        <v>-238.60535481024988</v>
      </c>
      <c r="K13" s="305">
        <v>-15.78503125789996</v>
      </c>
      <c r="L13" s="305">
        <v>-88.5902494728501</v>
      </c>
      <c r="M13" s="305">
        <v>-5.632979909000255</v>
      </c>
      <c r="N13" s="305">
        <v>-17.933661249999716</v>
      </c>
      <c r="O13" s="305">
        <v>-11.70418968999985</v>
      </c>
      <c r="P13" s="305">
        <v>-23.400354429999993</v>
      </c>
      <c r="Q13" s="305">
        <v>-11.174943239999834</v>
      </c>
      <c r="R13" s="305">
        <v>-12.932930066050233</v>
      </c>
      <c r="S13" s="305">
        <v>-15.519748968699957</v>
      </c>
      <c r="T13" s="305">
        <v>-17.619559021200075</v>
      </c>
      <c r="U13" s="305">
        <v>-55.51061915944996</v>
      </c>
      <c r="V13" s="305">
        <v>-12.945139214200026</v>
      </c>
      <c r="W13" s="305">
        <v>-4.519468492199962</v>
      </c>
      <c r="X13" s="305">
        <v>-14.422987048350096</v>
      </c>
      <c r="Y13" s="305">
        <v>-140.58</v>
      </c>
      <c r="Z13" s="305">
        <v>54.46564904000013</v>
      </c>
      <c r="AA13" s="305">
        <v>-143.2358551768013</v>
      </c>
      <c r="AB13" s="305">
        <v>-82.09713324244854</v>
      </c>
      <c r="AC13" s="305">
        <v>-51.332767858847205</v>
      </c>
      <c r="AD13" s="305">
        <v>105.89564523089803</v>
      </c>
      <c r="AE13" s="305">
        <v>49.2879095872014</v>
      </c>
    </row>
    <row r="14" spans="1:31" ht="14.25" thickBot="1" thickTop="1">
      <c r="A14" s="102" t="s">
        <v>238</v>
      </c>
      <c r="B14" s="310">
        <v>435</v>
      </c>
      <c r="C14" s="310">
        <v>474</v>
      </c>
      <c r="D14" s="310">
        <v>444</v>
      </c>
      <c r="E14" s="310">
        <v>458</v>
      </c>
      <c r="F14" s="310">
        <v>475</v>
      </c>
      <c r="G14" s="310">
        <v>498.39950853999966</v>
      </c>
      <c r="H14" s="310">
        <v>514.3054310800002</v>
      </c>
      <c r="I14" s="310">
        <v>505.2255233499999</v>
      </c>
      <c r="J14" s="310">
        <v>249.75633378975</v>
      </c>
      <c r="K14" s="310">
        <v>252.64497263185</v>
      </c>
      <c r="L14" s="310">
        <v>228.74469665899997</v>
      </c>
      <c r="M14" s="310">
        <v>289.87316859999976</v>
      </c>
      <c r="N14" s="310">
        <v>313.29900386</v>
      </c>
      <c r="O14" s="310">
        <v>319.6897171000001</v>
      </c>
      <c r="P14" s="310">
        <v>340.23207319000016</v>
      </c>
      <c r="Q14" s="310">
        <v>361.3392664900003</v>
      </c>
      <c r="R14" s="310">
        <v>348.39895868395</v>
      </c>
      <c r="S14" s="310">
        <v>306.17795560525</v>
      </c>
      <c r="T14" s="310">
        <v>340.71964431405</v>
      </c>
      <c r="U14" s="310">
        <v>337.8872494046</v>
      </c>
      <c r="V14" s="310">
        <v>344.0909488704</v>
      </c>
      <c r="W14" s="310">
        <v>390.88127039820006</v>
      </c>
      <c r="X14" s="310">
        <v>420.51237582985</v>
      </c>
      <c r="Y14" s="310">
        <v>492.45980101</v>
      </c>
      <c r="Z14" s="310">
        <v>599.3134185</v>
      </c>
      <c r="AA14" s="310">
        <v>837.8614409731987</v>
      </c>
      <c r="AB14" s="310">
        <v>1004.52437503075</v>
      </c>
      <c r="AC14" s="310">
        <v>1085.1229732419015</v>
      </c>
      <c r="AD14" s="310">
        <v>901.1430704127995</v>
      </c>
      <c r="AE14" s="310">
        <v>960.394718360001</v>
      </c>
    </row>
    <row r="15" spans="1:31" ht="13.5" thickBot="1">
      <c r="A15" s="63" t="s">
        <v>239</v>
      </c>
      <c r="B15" s="306">
        <v>435</v>
      </c>
      <c r="C15" s="306">
        <v>465</v>
      </c>
      <c r="D15" s="306">
        <v>444</v>
      </c>
      <c r="E15" s="306">
        <v>458</v>
      </c>
      <c r="F15" s="306">
        <v>475</v>
      </c>
      <c r="G15" s="306">
        <v>498.39950853999966</v>
      </c>
      <c r="H15" s="306">
        <v>514.3054310800002</v>
      </c>
      <c r="I15" s="306">
        <v>505.2255233499999</v>
      </c>
      <c r="J15" s="306">
        <v>249.75633378975</v>
      </c>
      <c r="K15" s="306">
        <v>252.64497263185</v>
      </c>
      <c r="L15" s="306">
        <v>228.74469665899997</v>
      </c>
      <c r="M15" s="306">
        <v>289.87316859999976</v>
      </c>
      <c r="N15" s="306">
        <v>313.29900386</v>
      </c>
      <c r="O15" s="306">
        <v>319.6897171000001</v>
      </c>
      <c r="P15" s="306">
        <v>340.23207319000016</v>
      </c>
      <c r="Q15" s="306">
        <v>361.3392664900003</v>
      </c>
      <c r="R15" s="306">
        <v>348.39895868395</v>
      </c>
      <c r="S15" s="306">
        <v>306.17795560525</v>
      </c>
      <c r="T15" s="306">
        <v>340.71964431405</v>
      </c>
      <c r="U15" s="306">
        <v>337.8872494046</v>
      </c>
      <c r="V15" s="306">
        <v>344.0909488704</v>
      </c>
      <c r="W15" s="306">
        <v>390.88127039820006</v>
      </c>
      <c r="X15" s="306">
        <v>420.51237582985</v>
      </c>
      <c r="Y15" s="306">
        <v>492.45980101</v>
      </c>
      <c r="Z15" s="306">
        <v>599.3134185</v>
      </c>
      <c r="AA15" s="306">
        <v>837.8614409731987</v>
      </c>
      <c r="AB15" s="306">
        <v>1004.52437503075</v>
      </c>
      <c r="AC15" s="306">
        <v>1085.1229732419015</v>
      </c>
      <c r="AD15" s="306">
        <v>901.1430704127995</v>
      </c>
      <c r="AE15" s="306">
        <v>960.394718360001</v>
      </c>
    </row>
    <row r="16" spans="1:31" ht="13.5" thickBot="1">
      <c r="A16" s="63" t="s">
        <v>508</v>
      </c>
      <c r="B16" s="306"/>
      <c r="C16" s="306"/>
      <c r="D16" s="306"/>
      <c r="E16" s="306"/>
      <c r="F16" s="306"/>
      <c r="G16" s="306">
        <v>108.84132119999948</v>
      </c>
      <c r="H16" s="306">
        <v>136.05549378000052</v>
      </c>
      <c r="I16" s="306">
        <v>72.07531695999971</v>
      </c>
      <c r="J16" s="306">
        <v>-193.8728835602499</v>
      </c>
      <c r="K16" s="306">
        <v>16.475645622100025</v>
      </c>
      <c r="L16" s="306">
        <v>-3.3119907028500606</v>
      </c>
      <c r="M16" s="306">
        <v>85.26785402099979</v>
      </c>
      <c r="N16" s="306">
        <v>41.46996559000027</v>
      </c>
      <c r="O16" s="306">
        <v>52.520864390000085</v>
      </c>
      <c r="P16" s="306">
        <v>58.73289538000006</v>
      </c>
      <c r="Q16" s="306">
        <v>51.614243680000115</v>
      </c>
      <c r="R16" s="306">
        <v>28.76821959394973</v>
      </c>
      <c r="S16" s="306">
        <v>33.50809678130001</v>
      </c>
      <c r="T16" s="306">
        <v>81.3268152288</v>
      </c>
      <c r="U16" s="306">
        <v>20.636835030550003</v>
      </c>
      <c r="V16" s="306">
        <v>35.69085405579996</v>
      </c>
      <c r="W16" s="306">
        <v>76.31151789780007</v>
      </c>
      <c r="X16" s="306">
        <v>83.6998481016499</v>
      </c>
      <c r="Y16" s="306">
        <v>134.79342808015</v>
      </c>
      <c r="Z16" s="306">
        <v>167.23955331000002</v>
      </c>
      <c r="AA16" s="306">
        <v>312.4651472131987</v>
      </c>
      <c r="AB16" s="306">
        <v>241.8041490875513</v>
      </c>
      <c r="AC16" s="306">
        <v>260.2242970311527</v>
      </c>
      <c r="AD16" s="306">
        <v>75.38845220089803</v>
      </c>
      <c r="AE16" s="306">
        <v>222.66951134720148</v>
      </c>
    </row>
    <row r="17" spans="1:31" ht="13.5" thickBot="1">
      <c r="A17" s="234" t="s">
        <v>770</v>
      </c>
      <c r="B17" s="306">
        <v>0</v>
      </c>
      <c r="C17" s="306">
        <v>0</v>
      </c>
      <c r="D17" s="306">
        <v>0</v>
      </c>
      <c r="E17" s="306">
        <v>0</v>
      </c>
      <c r="F17" s="306">
        <v>0</v>
      </c>
      <c r="G17" s="306">
        <v>0</v>
      </c>
      <c r="H17" s="306">
        <v>0</v>
      </c>
      <c r="I17" s="306">
        <v>0</v>
      </c>
      <c r="J17" s="306">
        <v>0</v>
      </c>
      <c r="K17" s="306">
        <v>0</v>
      </c>
      <c r="L17" s="306">
        <v>0</v>
      </c>
      <c r="M17" s="306">
        <v>0</v>
      </c>
      <c r="N17" s="306">
        <v>0</v>
      </c>
      <c r="O17" s="306">
        <v>0</v>
      </c>
      <c r="P17" s="306">
        <v>0</v>
      </c>
      <c r="Q17" s="306">
        <v>0</v>
      </c>
      <c r="R17" s="306">
        <v>0</v>
      </c>
      <c r="S17" s="306">
        <v>0</v>
      </c>
      <c r="T17" s="306">
        <v>0</v>
      </c>
      <c r="U17" s="306">
        <v>0</v>
      </c>
      <c r="V17" s="306">
        <v>0</v>
      </c>
      <c r="W17" s="306">
        <v>139</v>
      </c>
      <c r="X17" s="306">
        <v>0</v>
      </c>
      <c r="Y17" s="306">
        <v>17</v>
      </c>
      <c r="Z17" s="306">
        <v>0</v>
      </c>
      <c r="AA17" s="306">
        <v>0</v>
      </c>
      <c r="AB17" s="306">
        <v>0</v>
      </c>
      <c r="AC17" s="306">
        <v>0</v>
      </c>
      <c r="AD17" s="306">
        <v>0</v>
      </c>
      <c r="AE17" s="306">
        <v>0</v>
      </c>
    </row>
    <row r="18" spans="1:31" ht="13.5" thickBot="1">
      <c r="A18" s="234" t="s">
        <v>771</v>
      </c>
      <c r="B18" s="306">
        <v>0</v>
      </c>
      <c r="C18" s="306">
        <v>0</v>
      </c>
      <c r="D18" s="306">
        <v>0</v>
      </c>
      <c r="E18" s="306">
        <v>0</v>
      </c>
      <c r="F18" s="306">
        <v>0</v>
      </c>
      <c r="G18" s="306">
        <v>0</v>
      </c>
      <c r="H18" s="306">
        <v>0</v>
      </c>
      <c r="I18" s="306">
        <v>0</v>
      </c>
      <c r="J18" s="306">
        <v>0</v>
      </c>
      <c r="K18" s="306">
        <v>0</v>
      </c>
      <c r="L18" s="306">
        <v>0</v>
      </c>
      <c r="M18" s="306">
        <v>0</v>
      </c>
      <c r="N18" s="306">
        <v>0</v>
      </c>
      <c r="O18" s="306">
        <v>0</v>
      </c>
      <c r="P18" s="306">
        <v>0</v>
      </c>
      <c r="Q18" s="306">
        <v>0</v>
      </c>
      <c r="R18" s="306">
        <v>0</v>
      </c>
      <c r="S18" s="306">
        <v>0</v>
      </c>
      <c r="T18" s="306">
        <v>0</v>
      </c>
      <c r="U18" s="306">
        <v>0</v>
      </c>
      <c r="V18" s="306">
        <v>0</v>
      </c>
      <c r="W18" s="306">
        <v>-62.68848210219993</v>
      </c>
      <c r="X18" s="306">
        <v>83.6998481016499</v>
      </c>
      <c r="Y18" s="306">
        <v>117.79342808015</v>
      </c>
      <c r="Z18" s="306">
        <v>167.23955331000002</v>
      </c>
      <c r="AA18" s="306">
        <v>312.4651472131987</v>
      </c>
      <c r="AB18" s="306">
        <v>241.8041490875513</v>
      </c>
      <c r="AC18" s="306">
        <v>260.2242970311527</v>
      </c>
      <c r="AD18" s="306">
        <v>75.38845220089803</v>
      </c>
      <c r="AE18" s="306">
        <v>222.66951134720148</v>
      </c>
    </row>
    <row r="19" spans="1:31" ht="13.5" thickBot="1">
      <c r="A19" s="63" t="s">
        <v>509</v>
      </c>
      <c r="B19" s="309"/>
      <c r="C19" s="309"/>
      <c r="D19" s="309"/>
      <c r="E19" s="309"/>
      <c r="F19" s="309"/>
      <c r="G19" s="309">
        <v>2.93926780632731</v>
      </c>
      <c r="H19" s="309">
        <v>2.8499751442518018</v>
      </c>
      <c r="I19" s="309">
        <v>2.616929881777262</v>
      </c>
      <c r="J19" s="309">
        <v>1.9080601671588329</v>
      </c>
      <c r="K19" s="309">
        <v>1.9155044694465515</v>
      </c>
      <c r="L19" s="309">
        <v>1.7991655911847493</v>
      </c>
      <c r="M19" s="309">
        <v>2.088744560238849</v>
      </c>
      <c r="N19" s="309">
        <v>2.100747439643982</v>
      </c>
      <c r="O19" s="309">
        <v>2.073520924211978</v>
      </c>
      <c r="P19" s="309">
        <v>2.043617588132133</v>
      </c>
      <c r="Q19" s="309">
        <v>1.6624441831628103</v>
      </c>
      <c r="R19" s="309">
        <v>1.4464193566447818</v>
      </c>
      <c r="S19" s="309">
        <v>1.2307159819006428</v>
      </c>
      <c r="T19" s="309">
        <v>1.30874732498391</v>
      </c>
      <c r="U19" s="309">
        <v>1.1409934246534972</v>
      </c>
      <c r="V19" s="309">
        <v>1.0279567484292698</v>
      </c>
      <c r="W19" s="309">
        <v>0.966197030448174</v>
      </c>
      <c r="X19" s="309">
        <v>0.9484597516798138</v>
      </c>
      <c r="Y19" s="309">
        <v>1.017007150337362</v>
      </c>
      <c r="Z19" s="309">
        <v>1.2390898329818167</v>
      </c>
      <c r="AA19" s="309">
        <v>1.6794463727768223</v>
      </c>
      <c r="AB19" s="309">
        <v>1.9107368370397406</v>
      </c>
      <c r="AC19" s="309">
        <v>1.8974385422669957</v>
      </c>
      <c r="AD19" s="309">
        <v>1.5069542712236652</v>
      </c>
      <c r="AE19" s="309">
        <v>1.4594625503694052</v>
      </c>
    </row>
    <row r="20" spans="1:31" ht="13.5" thickBot="1">
      <c r="A20" s="53" t="s">
        <v>510</v>
      </c>
      <c r="B20" s="308"/>
      <c r="C20" s="308"/>
      <c r="D20" s="308"/>
      <c r="E20" s="308"/>
      <c r="F20" s="308"/>
      <c r="G20" s="308">
        <v>0.6418822368794803</v>
      </c>
      <c r="H20" s="308">
        <v>0.7539387143893332</v>
      </c>
      <c r="I20" s="308">
        <v>0.3733304078553552</v>
      </c>
      <c r="J20" s="308">
        <v>-1.4811281099479248</v>
      </c>
      <c r="K20" s="308">
        <v>0.12491510318765615</v>
      </c>
      <c r="L20" s="308">
        <v>-0.02605008902031378</v>
      </c>
      <c r="M20" s="308">
        <v>0.6144161845326573</v>
      </c>
      <c r="N20" s="308">
        <v>0.2780663933238881</v>
      </c>
      <c r="O20" s="308">
        <v>0.34065253101744164</v>
      </c>
      <c r="P20" s="308">
        <v>0.3527814908074938</v>
      </c>
      <c r="Q20" s="308">
        <v>0.2374660246799904</v>
      </c>
      <c r="R20" s="308">
        <v>0.11943465570069024</v>
      </c>
      <c r="S20" s="308">
        <v>0.13468948197233405</v>
      </c>
      <c r="T20" s="308">
        <v>0.31238660187743006</v>
      </c>
      <c r="U20" s="308">
        <v>0.06968742714325088</v>
      </c>
      <c r="V20" s="308">
        <v>0.10662487462779013</v>
      </c>
      <c r="W20" s="308">
        <v>0.18863007149647923</v>
      </c>
      <c r="X20" s="308">
        <v>0.1887838306529427</v>
      </c>
      <c r="Y20" s="308">
        <v>0.2783696860024801</v>
      </c>
      <c r="Z20" s="308">
        <v>0.34577038287828954</v>
      </c>
      <c r="AA20" s="308">
        <v>0.6263189024391069</v>
      </c>
      <c r="AB20" s="308">
        <v>0.45994313975356793</v>
      </c>
      <c r="AC20" s="308">
        <v>0.45502640990642124</v>
      </c>
      <c r="AD20" s="308">
        <v>0.12606982595232394</v>
      </c>
      <c r="AE20" s="308">
        <v>0.33837942536297766</v>
      </c>
    </row>
    <row r="21" ht="12.75">
      <c r="A21" s="1" t="s">
        <v>240</v>
      </c>
    </row>
  </sheetData>
  <hyperlinks>
    <hyperlink ref="A1" location="Sumário!A21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E21"/>
  <sheetViews>
    <sheetView showGridLines="0" zoomScale="80" zoomScaleNormal="80" workbookViewId="0" topLeftCell="A1">
      <pane xSplit="1" ySplit="4" topLeftCell="S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E4" sqref="AE4"/>
    </sheetView>
  </sheetViews>
  <sheetFormatPr defaultColWidth="9.140625" defaultRowHeight="12.75"/>
  <cols>
    <col min="1" max="1" width="28.140625" style="0" customWidth="1"/>
  </cols>
  <sheetData>
    <row r="1" ht="15.75">
      <c r="A1" s="108" t="s">
        <v>76</v>
      </c>
    </row>
    <row r="2" ht="12.75">
      <c r="A2" s="107" t="s">
        <v>243</v>
      </c>
    </row>
    <row r="3" ht="12.75">
      <c r="A3" s="107" t="s">
        <v>441</v>
      </c>
    </row>
    <row r="4" spans="1:31" ht="13.5" thickBot="1">
      <c r="A4" s="45"/>
      <c r="B4" s="62" t="s">
        <v>4</v>
      </c>
      <c r="C4" s="62" t="s">
        <v>5</v>
      </c>
      <c r="D4" s="62" t="s">
        <v>6</v>
      </c>
      <c r="E4" s="62" t="s">
        <v>7</v>
      </c>
      <c r="F4" s="62" t="s">
        <v>8</v>
      </c>
      <c r="G4" s="62" t="s">
        <v>9</v>
      </c>
      <c r="H4" s="62" t="s">
        <v>10</v>
      </c>
      <c r="I4" s="62" t="s">
        <v>446</v>
      </c>
      <c r="J4" s="62" t="s">
        <v>449</v>
      </c>
      <c r="K4" s="62" t="s">
        <v>456</v>
      </c>
      <c r="L4" s="62" t="s">
        <v>482</v>
      </c>
      <c r="M4" s="62" t="s">
        <v>486</v>
      </c>
      <c r="N4" s="62" t="s">
        <v>488</v>
      </c>
      <c r="O4" s="62" t="s">
        <v>497</v>
      </c>
      <c r="P4" s="62" t="s">
        <v>505</v>
      </c>
      <c r="Q4" s="62" t="s">
        <v>515</v>
      </c>
      <c r="R4" s="62" t="s">
        <v>519</v>
      </c>
      <c r="S4" s="62" t="s">
        <v>524</v>
      </c>
      <c r="T4" s="62" t="s">
        <v>531</v>
      </c>
      <c r="U4" s="62" t="s">
        <v>557</v>
      </c>
      <c r="V4" s="62" t="s">
        <v>561</v>
      </c>
      <c r="W4" s="62" t="s">
        <v>583</v>
      </c>
      <c r="X4" s="62" t="s">
        <v>594</v>
      </c>
      <c r="Y4" s="62" t="s">
        <v>632</v>
      </c>
      <c r="Z4" s="62" t="s">
        <v>646</v>
      </c>
      <c r="AA4" s="62" t="s">
        <v>665</v>
      </c>
      <c r="AB4" s="62" t="s">
        <v>672</v>
      </c>
      <c r="AC4" s="62" t="s">
        <v>749</v>
      </c>
      <c r="AD4" s="62" t="s">
        <v>780</v>
      </c>
      <c r="AE4" s="62" t="s">
        <v>802</v>
      </c>
    </row>
    <row r="5" spans="1:31" ht="13.5" thickBot="1">
      <c r="A5" s="63" t="s">
        <v>430</v>
      </c>
      <c r="B5" s="10">
        <v>18341.736</v>
      </c>
      <c r="C5" s="10">
        <v>21518.515</v>
      </c>
      <c r="D5" s="10">
        <v>24766.13</v>
      </c>
      <c r="E5" s="10">
        <v>26766.405</v>
      </c>
      <c r="F5" s="10">
        <v>25907.267</v>
      </c>
      <c r="G5" s="10">
        <v>25573.284293510034</v>
      </c>
      <c r="H5" s="10">
        <v>25666.26533429999</v>
      </c>
      <c r="I5" s="10">
        <v>30036.355870120013</v>
      </c>
      <c r="J5" s="10">
        <v>30774.062488579995</v>
      </c>
      <c r="K5" s="10">
        <v>32170.569735230005</v>
      </c>
      <c r="L5" s="10">
        <v>31456.956407019996</v>
      </c>
      <c r="M5" s="10">
        <v>35709.18521737001</v>
      </c>
      <c r="N5" s="10">
        <v>37052.13232577001</v>
      </c>
      <c r="O5" s="10">
        <v>39709.79107231987</v>
      </c>
      <c r="P5" s="10">
        <v>40320.19086017001</v>
      </c>
      <c r="Q5" s="10">
        <v>45064.35493640985</v>
      </c>
      <c r="R5" s="10">
        <v>46773.6113825699</v>
      </c>
      <c r="S5" s="10">
        <v>48769.056270040004</v>
      </c>
      <c r="T5" s="10">
        <v>48446.05780709996</v>
      </c>
      <c r="U5" s="10">
        <v>51883.38934868003</v>
      </c>
      <c r="V5" s="10">
        <v>56523.7451216904</v>
      </c>
      <c r="W5" s="10">
        <v>61611.00111280001</v>
      </c>
      <c r="X5" s="10">
        <v>60524.20710713021</v>
      </c>
      <c r="Y5" s="10">
        <v>63689.87614528001</v>
      </c>
      <c r="Z5" s="10">
        <v>63491.603850909996</v>
      </c>
      <c r="AA5" s="10">
        <v>66774.81314321552</v>
      </c>
      <c r="AB5" s="10">
        <v>67237.3243613798</v>
      </c>
      <c r="AC5" s="10">
        <v>65651.12904708997</v>
      </c>
      <c r="AD5" s="10">
        <v>64113.31306092992</v>
      </c>
      <c r="AE5" s="10">
        <v>70320.55344179003</v>
      </c>
    </row>
    <row r="6" spans="1:31" ht="13.5" thickBot="1">
      <c r="A6" s="97" t="s">
        <v>231</v>
      </c>
      <c r="B6" s="98">
        <v>451</v>
      </c>
      <c r="C6" s="98">
        <v>456</v>
      </c>
      <c r="D6" s="98">
        <v>478</v>
      </c>
      <c r="E6" s="98">
        <v>489</v>
      </c>
      <c r="F6" s="98">
        <v>509</v>
      </c>
      <c r="G6" s="98">
        <v>592.4974942199997</v>
      </c>
      <c r="H6" s="98">
        <v>625.6215684700002</v>
      </c>
      <c r="I6" s="98">
        <v>614.974175570001</v>
      </c>
      <c r="J6" s="98">
        <v>690.6737537500004</v>
      </c>
      <c r="K6" s="98">
        <v>795.3974011238498</v>
      </c>
      <c r="L6" s="98">
        <v>918.2678666572501</v>
      </c>
      <c r="M6" s="98">
        <v>1309.8262810853</v>
      </c>
      <c r="N6" s="98">
        <v>1944.7683210799987</v>
      </c>
      <c r="O6" s="98">
        <v>2502.3269409300024</v>
      </c>
      <c r="P6" s="98">
        <v>3268.7459456200068</v>
      </c>
      <c r="Q6" s="98">
        <v>3597.261080460007</v>
      </c>
      <c r="R6" s="98">
        <v>2767.65648456</v>
      </c>
      <c r="S6" s="98">
        <v>3104.2614401167</v>
      </c>
      <c r="T6" s="98">
        <v>3243.5033612747993</v>
      </c>
      <c r="U6" s="98">
        <v>3286.3891505868514</v>
      </c>
      <c r="V6" s="98">
        <v>3659.2866572949497</v>
      </c>
      <c r="W6" s="98">
        <v>4440.453075644449</v>
      </c>
      <c r="X6" s="98">
        <v>4664.894056444551</v>
      </c>
      <c r="Y6" s="98">
        <v>4328.53418460835</v>
      </c>
      <c r="Z6" s="98">
        <v>4784.441357450011</v>
      </c>
      <c r="AA6" s="98">
        <v>5087.00933847</v>
      </c>
      <c r="AB6" s="98">
        <v>5042.170497790172</v>
      </c>
      <c r="AC6" s="98">
        <v>4949.898135563688</v>
      </c>
      <c r="AD6" s="98">
        <v>4610.825488148949</v>
      </c>
      <c r="AE6" s="98">
        <v>4596.790646221442</v>
      </c>
    </row>
    <row r="7" spans="1:31" ht="12.75">
      <c r="A7" s="99" t="s">
        <v>232</v>
      </c>
      <c r="B7" s="10">
        <v>-15</v>
      </c>
      <c r="C7" s="10">
        <v>-3</v>
      </c>
      <c r="D7" s="10">
        <v>-54</v>
      </c>
      <c r="E7" s="10">
        <v>-41</v>
      </c>
      <c r="F7" s="10">
        <v>156</v>
      </c>
      <c r="G7" s="10">
        <v>-18.925346730000086</v>
      </c>
      <c r="H7" s="10">
        <v>-100.00707143999998</v>
      </c>
      <c r="I7" s="10">
        <v>-51.503342090000075</v>
      </c>
      <c r="J7" s="10">
        <v>74.20107149999993</v>
      </c>
      <c r="K7" s="10">
        <v>53.535990449999815</v>
      </c>
      <c r="L7" s="10">
        <v>266.7291372900002</v>
      </c>
      <c r="M7" s="10">
        <v>521.0484597499999</v>
      </c>
      <c r="N7" s="10">
        <v>183.07196449000008</v>
      </c>
      <c r="O7" s="10">
        <v>310.49483001000004</v>
      </c>
      <c r="P7" s="10">
        <v>-208.52706656000032</v>
      </c>
      <c r="Q7" s="10">
        <v>-1234.82687099</v>
      </c>
      <c r="R7" s="10">
        <v>-345.3820951899998</v>
      </c>
      <c r="S7" s="10">
        <v>-164.40476940000008</v>
      </c>
      <c r="T7" s="10">
        <v>-194.11282918</v>
      </c>
      <c r="U7" s="10">
        <v>-62.185775630000194</v>
      </c>
      <c r="V7" s="10">
        <v>288.29826627000034</v>
      </c>
      <c r="W7" s="10">
        <v>471.65273176000017</v>
      </c>
      <c r="X7" s="10">
        <v>133.91019836000032</v>
      </c>
      <c r="Y7" s="10">
        <v>580.0282958799996</v>
      </c>
      <c r="Z7" s="10">
        <v>647.3230001799998</v>
      </c>
      <c r="AA7" s="10">
        <v>143.5682478299998</v>
      </c>
      <c r="AB7" s="10">
        <v>-142.23403219</v>
      </c>
      <c r="AC7" s="10">
        <v>-314.88967655999954</v>
      </c>
      <c r="AD7" s="10">
        <v>-45.35398913999984</v>
      </c>
      <c r="AE7" s="10">
        <v>-363.7369492600001</v>
      </c>
    </row>
    <row r="8" spans="1:31" ht="12.75">
      <c r="A8" s="5" t="s">
        <v>233</v>
      </c>
      <c r="B8" s="10">
        <v>144</v>
      </c>
      <c r="C8" s="10">
        <v>152</v>
      </c>
      <c r="D8" s="10">
        <v>149</v>
      </c>
      <c r="E8" s="10">
        <v>176</v>
      </c>
      <c r="F8" s="10">
        <v>321</v>
      </c>
      <c r="G8" s="10">
        <v>245.63243164999986</v>
      </c>
      <c r="H8" s="10">
        <v>203.32828365000003</v>
      </c>
      <c r="I8" s="10">
        <v>241.3495283699999</v>
      </c>
      <c r="J8" s="10">
        <v>278.0506293099999</v>
      </c>
      <c r="K8" s="10">
        <v>334.2619854599999</v>
      </c>
      <c r="L8" s="10">
        <v>600.2897398300001</v>
      </c>
      <c r="M8" s="10">
        <v>878.8730821999999</v>
      </c>
      <c r="N8" s="10">
        <v>560.87742144</v>
      </c>
      <c r="O8" s="10">
        <v>813.8065233199999</v>
      </c>
      <c r="P8" s="10">
        <v>688.9455191500001</v>
      </c>
      <c r="Q8" s="10">
        <v>641.2449207699999</v>
      </c>
      <c r="R8" s="10">
        <v>464.78544301000005</v>
      </c>
      <c r="S8" s="10">
        <v>424.71804156999985</v>
      </c>
      <c r="T8" s="10">
        <v>395.0099817899999</v>
      </c>
      <c r="U8" s="10">
        <v>669.2737133399999</v>
      </c>
      <c r="V8" s="10">
        <v>1011.6110125000002</v>
      </c>
      <c r="W8" s="10">
        <v>549.2618120000001</v>
      </c>
      <c r="X8" s="10">
        <v>520.72738844</v>
      </c>
      <c r="Y8" s="10">
        <v>888.7787743999995</v>
      </c>
      <c r="Z8" s="10">
        <v>873.4735802499997</v>
      </c>
      <c r="AA8" s="10">
        <v>774.1527244000001</v>
      </c>
      <c r="AB8" s="10">
        <v>922.0752488699999</v>
      </c>
      <c r="AC8" s="10">
        <v>898.9596725400002</v>
      </c>
      <c r="AD8" s="10">
        <v>785.7996373</v>
      </c>
      <c r="AE8" s="10">
        <v>738.8142715700001</v>
      </c>
    </row>
    <row r="9" spans="1:31" ht="12.75">
      <c r="A9" s="5" t="s">
        <v>234</v>
      </c>
      <c r="B9" s="10">
        <v>-159</v>
      </c>
      <c r="C9" s="10">
        <v>-155</v>
      </c>
      <c r="D9" s="10">
        <v>-202</v>
      </c>
      <c r="E9" s="10">
        <v>-218</v>
      </c>
      <c r="F9" s="10">
        <v>-166</v>
      </c>
      <c r="G9" s="10">
        <v>-264.55777837999995</v>
      </c>
      <c r="H9" s="10">
        <v>-303.33535509</v>
      </c>
      <c r="I9" s="10">
        <v>-292.85287045999996</v>
      </c>
      <c r="J9" s="10">
        <v>-203.84955781</v>
      </c>
      <c r="K9" s="10">
        <v>-280.7259950100001</v>
      </c>
      <c r="L9" s="10">
        <v>-333.56060253999993</v>
      </c>
      <c r="M9" s="10">
        <v>-357.82462244999994</v>
      </c>
      <c r="N9" s="10">
        <v>-377.80545694999995</v>
      </c>
      <c r="O9" s="10">
        <v>-503.31169330999984</v>
      </c>
      <c r="P9" s="10">
        <v>-897.4725857100004</v>
      </c>
      <c r="Q9" s="10">
        <v>-1876.07179176</v>
      </c>
      <c r="R9" s="10">
        <v>-810.1675381999999</v>
      </c>
      <c r="S9" s="10">
        <v>-589.1228109699999</v>
      </c>
      <c r="T9" s="10">
        <v>-589.1228109699999</v>
      </c>
      <c r="U9" s="10">
        <v>-731.45948897</v>
      </c>
      <c r="V9" s="10">
        <v>-723.3127462299999</v>
      </c>
      <c r="W9" s="10">
        <v>-77.60908023999993</v>
      </c>
      <c r="X9" s="10">
        <v>-386.8171900799997</v>
      </c>
      <c r="Y9" s="10">
        <v>-308.7504785199999</v>
      </c>
      <c r="Z9" s="10">
        <v>-226.15058006999996</v>
      </c>
      <c r="AA9" s="10">
        <v>-630.5844765700003</v>
      </c>
      <c r="AB9" s="10">
        <v>-1064.3092810599999</v>
      </c>
      <c r="AC9" s="10">
        <v>-1213.8493490999997</v>
      </c>
      <c r="AD9" s="10">
        <v>-831.1536264399998</v>
      </c>
      <c r="AE9" s="10">
        <v>-1102.5512208300001</v>
      </c>
    </row>
    <row r="10" spans="1:31" ht="12.75">
      <c r="A10" s="5" t="s">
        <v>235</v>
      </c>
      <c r="B10" s="10">
        <v>63</v>
      </c>
      <c r="C10" s="10">
        <v>89</v>
      </c>
      <c r="D10" s="10">
        <v>125</v>
      </c>
      <c r="E10" s="10">
        <v>113</v>
      </c>
      <c r="F10" s="10">
        <v>66</v>
      </c>
      <c r="G10" s="10">
        <v>120.68904359000013</v>
      </c>
      <c r="H10" s="10">
        <v>182.75258717000017</v>
      </c>
      <c r="I10" s="10">
        <v>194.30308036000008</v>
      </c>
      <c r="J10" s="10">
        <v>83.57236763</v>
      </c>
      <c r="K10" s="10">
        <v>161.38709563000015</v>
      </c>
      <c r="L10" s="10">
        <v>465.6958631899997</v>
      </c>
      <c r="M10" s="10">
        <v>643.7804412999997</v>
      </c>
      <c r="N10" s="10">
        <v>306.16229147</v>
      </c>
      <c r="O10" s="10">
        <v>408.23357540000023</v>
      </c>
      <c r="P10" s="10">
        <v>970.5691285899995</v>
      </c>
      <c r="Q10" s="10">
        <v>1057.5298878100002</v>
      </c>
      <c r="R10" s="10">
        <v>790.3579177000003</v>
      </c>
      <c r="S10" s="10">
        <v>498.0015917700001</v>
      </c>
      <c r="T10" s="10">
        <v>464.1288400799999</v>
      </c>
      <c r="U10" s="10">
        <v>551.2496772500002</v>
      </c>
      <c r="V10" s="10">
        <v>630.5708371799999</v>
      </c>
      <c r="W10" s="10">
        <v>1077.80219463</v>
      </c>
      <c r="X10" s="10">
        <v>873.9153511500001</v>
      </c>
      <c r="Y10" s="10">
        <v>1837.344175310001</v>
      </c>
      <c r="Z10" s="10">
        <v>973.6095296700005</v>
      </c>
      <c r="AA10" s="10">
        <v>1301.32641972</v>
      </c>
      <c r="AB10" s="10">
        <v>865.1803714100006</v>
      </c>
      <c r="AC10" s="10">
        <v>564.0858119599998</v>
      </c>
      <c r="AD10" s="10">
        <v>379.19290037999997</v>
      </c>
      <c r="AE10" s="10">
        <v>560.3994485699998</v>
      </c>
    </row>
    <row r="11" spans="1:31" ht="13.5" thickBot="1">
      <c r="A11" s="5" t="s">
        <v>236</v>
      </c>
      <c r="B11" s="10">
        <v>-42</v>
      </c>
      <c r="C11" s="10">
        <v>-59</v>
      </c>
      <c r="D11" s="10">
        <v>-68</v>
      </c>
      <c r="E11" s="10">
        <v>-44</v>
      </c>
      <c r="F11" s="10">
        <v>-34</v>
      </c>
      <c r="G11" s="10">
        <v>-46.07879054</v>
      </c>
      <c r="H11" s="10">
        <v>-59.685906960000004</v>
      </c>
      <c r="I11" s="10">
        <v>-51.7955997400001</v>
      </c>
      <c r="J11" s="10">
        <v>-53.359995</v>
      </c>
      <c r="K11" s="10">
        <v>-71.22464190000001</v>
      </c>
      <c r="L11" s="10">
        <v>-70.83652332000007</v>
      </c>
      <c r="M11" s="10">
        <v>-113.08796470000003</v>
      </c>
      <c r="N11" s="10">
        <v>-98.35667849999999</v>
      </c>
      <c r="O11" s="10">
        <v>-283.7523276399999</v>
      </c>
      <c r="P11" s="10">
        <v>-312.12230784</v>
      </c>
      <c r="Q11" s="10">
        <v>-547.0074038699996</v>
      </c>
      <c r="R11" s="10">
        <v>-131.94143357000004</v>
      </c>
      <c r="S11" s="10">
        <v>-147.13758216</v>
      </c>
      <c r="T11" s="10">
        <v>-147.13758216</v>
      </c>
      <c r="U11" s="10">
        <v>-91.95810594999998</v>
      </c>
      <c r="V11" s="10">
        <v>-140.34489770000002</v>
      </c>
      <c r="W11" s="10">
        <v>-234.91537546000018</v>
      </c>
      <c r="X11" s="10">
        <v>-394.71586956000016</v>
      </c>
      <c r="Y11" s="10">
        <v>-216.66320551999996</v>
      </c>
      <c r="Z11" s="10">
        <v>-357.33072773999993</v>
      </c>
      <c r="AA11" s="10">
        <v>-288.40797066</v>
      </c>
      <c r="AB11" s="10">
        <v>-526.9154665300002</v>
      </c>
      <c r="AC11" s="10">
        <v>-943.7704121200001</v>
      </c>
      <c r="AD11" s="10">
        <v>-604.6278868999999</v>
      </c>
      <c r="AE11" s="10">
        <v>-621.19781573</v>
      </c>
    </row>
    <row r="12" spans="1:31" ht="14.25" thickBot="1" thickTop="1">
      <c r="A12" s="100" t="s">
        <v>237</v>
      </c>
      <c r="B12" s="101">
        <v>5</v>
      </c>
      <c r="C12" s="101">
        <v>27</v>
      </c>
      <c r="D12" s="101">
        <v>3</v>
      </c>
      <c r="E12" s="101">
        <v>27</v>
      </c>
      <c r="F12" s="101">
        <v>187</v>
      </c>
      <c r="G12" s="101">
        <v>55.68490632000004</v>
      </c>
      <c r="H12" s="101">
        <v>23.05960877000019</v>
      </c>
      <c r="I12" s="101">
        <v>91.0041385299999</v>
      </c>
      <c r="J12" s="101">
        <v>104.41344412999993</v>
      </c>
      <c r="K12" s="101">
        <v>143.69844417999997</v>
      </c>
      <c r="L12" s="101">
        <v>661.5884771599998</v>
      </c>
      <c r="M12" s="101">
        <v>1051.7409363499996</v>
      </c>
      <c r="N12" s="101">
        <v>390.8775774600001</v>
      </c>
      <c r="O12" s="101">
        <v>434.97607777000036</v>
      </c>
      <c r="P12" s="101">
        <v>449.9197541899992</v>
      </c>
      <c r="Q12" s="101">
        <v>-724.3043870499995</v>
      </c>
      <c r="R12" s="101">
        <v>313.03438894000044</v>
      </c>
      <c r="S12" s="101">
        <v>186.45924021000005</v>
      </c>
      <c r="T12" s="101">
        <v>122.87842873999992</v>
      </c>
      <c r="U12" s="101">
        <v>397.10579567</v>
      </c>
      <c r="V12" s="101">
        <v>778.5242057500002</v>
      </c>
      <c r="W12" s="101">
        <v>1314.5395509300001</v>
      </c>
      <c r="X12" s="101">
        <v>613.1096799500003</v>
      </c>
      <c r="Y12" s="101">
        <v>2200.7092656700006</v>
      </c>
      <c r="Z12" s="101">
        <v>1263.6018021100003</v>
      </c>
      <c r="AA12" s="101">
        <v>1156.4866968899998</v>
      </c>
      <c r="AB12" s="101">
        <v>196.03087269000036</v>
      </c>
      <c r="AC12" s="101">
        <v>-694.5742767199998</v>
      </c>
      <c r="AD12" s="101">
        <v>-270.7889756599998</v>
      </c>
      <c r="AE12" s="101">
        <v>-424.5353164200003</v>
      </c>
    </row>
    <row r="13" spans="1:31" ht="13.5" thickBot="1">
      <c r="A13" s="5" t="s">
        <v>429</v>
      </c>
      <c r="B13" s="10">
        <v>0</v>
      </c>
      <c r="C13" s="10">
        <v>-5</v>
      </c>
      <c r="D13" s="10">
        <v>8</v>
      </c>
      <c r="E13" s="10">
        <v>-7</v>
      </c>
      <c r="F13" s="10">
        <v>-103</v>
      </c>
      <c r="G13" s="10">
        <v>-22.560832069999492</v>
      </c>
      <c r="H13" s="10">
        <v>-33.707001669999386</v>
      </c>
      <c r="I13" s="10">
        <v>-15.304560350000543</v>
      </c>
      <c r="J13" s="10">
        <v>0.31020324384951437</v>
      </c>
      <c r="K13" s="10">
        <v>-20.827978646599604</v>
      </c>
      <c r="L13" s="10">
        <v>-270.03006273195</v>
      </c>
      <c r="M13" s="10">
        <v>-416.7988963553007</v>
      </c>
      <c r="N13" s="10">
        <v>166.6810423900033</v>
      </c>
      <c r="O13" s="10">
        <v>331.4429269200041</v>
      </c>
      <c r="P13" s="10">
        <v>-121.40461934999894</v>
      </c>
      <c r="Q13" s="10">
        <v>-105.30020885000795</v>
      </c>
      <c r="R13" s="10">
        <v>23.57056661669958</v>
      </c>
      <c r="S13" s="10">
        <v>-47.217319051901086</v>
      </c>
      <c r="T13" s="10">
        <v>-79.99263942794778</v>
      </c>
      <c r="U13" s="10">
        <v>-24.208288961901417</v>
      </c>
      <c r="V13" s="10">
        <v>2.6422125994986345</v>
      </c>
      <c r="W13" s="10">
        <v>-1090</v>
      </c>
      <c r="X13" s="10">
        <v>-949.0899876699996</v>
      </c>
      <c r="Y13" s="10">
        <v>-1744.8020928283395</v>
      </c>
      <c r="Z13" s="10">
        <v>-961.0338210900113</v>
      </c>
      <c r="AA13" s="10">
        <v>-1201.3255375698282</v>
      </c>
      <c r="AB13" s="10">
        <v>-288.30323491651234</v>
      </c>
      <c r="AC13" s="10">
        <v>355.5016293052613</v>
      </c>
      <c r="AD13" s="10">
        <v>256.75413373249285</v>
      </c>
      <c r="AE13" s="10">
        <v>173.59528528855753</v>
      </c>
    </row>
    <row r="14" spans="1:31" ht="14.25" thickBot="1" thickTop="1">
      <c r="A14" s="102" t="s">
        <v>238</v>
      </c>
      <c r="B14" s="103">
        <v>456</v>
      </c>
      <c r="C14" s="103">
        <v>478</v>
      </c>
      <c r="D14" s="103">
        <v>489</v>
      </c>
      <c r="E14" s="103">
        <v>509</v>
      </c>
      <c r="F14" s="103">
        <v>593</v>
      </c>
      <c r="G14" s="103">
        <v>625.6215684700002</v>
      </c>
      <c r="H14" s="103">
        <v>614.974175570001</v>
      </c>
      <c r="I14" s="103">
        <v>690.6737537500004</v>
      </c>
      <c r="J14" s="103">
        <v>795.3974011238498</v>
      </c>
      <c r="K14" s="103">
        <v>918.2678666572501</v>
      </c>
      <c r="L14" s="103">
        <v>1309.8262810853</v>
      </c>
      <c r="M14" s="103">
        <v>1944.7683210799987</v>
      </c>
      <c r="N14" s="103">
        <v>2502.3269409300024</v>
      </c>
      <c r="O14" s="103">
        <v>3268.7459456200068</v>
      </c>
      <c r="P14" s="103">
        <v>3597.261080460007</v>
      </c>
      <c r="Q14" s="103">
        <v>2767.65648456</v>
      </c>
      <c r="R14" s="103">
        <v>3104.2614401167</v>
      </c>
      <c r="S14" s="103">
        <v>3243.5033612747993</v>
      </c>
      <c r="T14" s="103">
        <v>3286.3891505868514</v>
      </c>
      <c r="U14" s="103">
        <v>3659.2866572949497</v>
      </c>
      <c r="V14" s="103">
        <v>4440.453075644449</v>
      </c>
      <c r="W14" s="103">
        <v>4664.894056444551</v>
      </c>
      <c r="X14" s="103">
        <v>4328.53418460835</v>
      </c>
      <c r="Y14" s="103">
        <v>4784.441357450011</v>
      </c>
      <c r="Z14" s="103">
        <v>5087.00933847</v>
      </c>
      <c r="AA14" s="103">
        <v>5042.170497790172</v>
      </c>
      <c r="AB14" s="103">
        <v>4949.89813556366</v>
      </c>
      <c r="AC14" s="103">
        <v>4610.825488148949</v>
      </c>
      <c r="AD14" s="103">
        <v>4596.790646221442</v>
      </c>
      <c r="AE14" s="103">
        <v>4345.850615089999</v>
      </c>
    </row>
    <row r="15" spans="1:31" ht="13.5" thickBot="1">
      <c r="A15" s="63" t="s">
        <v>239</v>
      </c>
      <c r="B15" s="64">
        <v>456</v>
      </c>
      <c r="C15" s="64">
        <v>478</v>
      </c>
      <c r="D15" s="64">
        <v>489</v>
      </c>
      <c r="E15" s="64">
        <v>509</v>
      </c>
      <c r="F15" s="64">
        <v>593</v>
      </c>
      <c r="G15" s="64">
        <v>625.6215684700002</v>
      </c>
      <c r="H15" s="64">
        <v>614.974175570001</v>
      </c>
      <c r="I15" s="64">
        <v>690.6737537500004</v>
      </c>
      <c r="J15" s="64">
        <v>795.3974011238498</v>
      </c>
      <c r="K15" s="64">
        <v>918.2678666572501</v>
      </c>
      <c r="L15" s="64">
        <v>1309.8262810853</v>
      </c>
      <c r="M15" s="64">
        <v>1944.7683210799987</v>
      </c>
      <c r="N15" s="64">
        <v>2502.3269409300024</v>
      </c>
      <c r="O15" s="64">
        <v>3268.7459456200068</v>
      </c>
      <c r="P15" s="64">
        <v>3597.261080460007</v>
      </c>
      <c r="Q15" s="64">
        <v>2767.65648456</v>
      </c>
      <c r="R15" s="64">
        <v>3104.2614401167</v>
      </c>
      <c r="S15" s="64">
        <v>3243.5033612747993</v>
      </c>
      <c r="T15" s="64">
        <v>3286.3891505868514</v>
      </c>
      <c r="U15" s="64">
        <v>3659.2866572949497</v>
      </c>
      <c r="V15" s="64">
        <v>4440.453075644449</v>
      </c>
      <c r="W15" s="64">
        <v>4664.894056444551</v>
      </c>
      <c r="X15" s="64">
        <v>4328.53418460835</v>
      </c>
      <c r="Y15" s="64">
        <v>4784.441357450011</v>
      </c>
      <c r="Z15" s="64">
        <v>5087.00933847</v>
      </c>
      <c r="AA15" s="64">
        <v>5042.170497790172</v>
      </c>
      <c r="AB15" s="64">
        <v>4949.89813556366</v>
      </c>
      <c r="AC15" s="64">
        <v>4610.825488148949</v>
      </c>
      <c r="AD15" s="64">
        <v>4596.790646221442</v>
      </c>
      <c r="AE15" s="64">
        <v>4345.850615089999</v>
      </c>
    </row>
    <row r="16" spans="1:31" ht="13.5" thickBot="1">
      <c r="A16" s="63" t="s">
        <v>508</v>
      </c>
      <c r="B16" s="63"/>
      <c r="C16" s="63"/>
      <c r="D16" s="63"/>
      <c r="E16" s="63"/>
      <c r="F16" s="63"/>
      <c r="G16" s="194">
        <v>79.20286479000049</v>
      </c>
      <c r="H16" s="194">
        <v>49.0385140600008</v>
      </c>
      <c r="I16" s="194">
        <v>127.49517791999953</v>
      </c>
      <c r="J16" s="194">
        <v>158.08364237384941</v>
      </c>
      <c r="K16" s="194">
        <v>194.0951074334003</v>
      </c>
      <c r="L16" s="194">
        <v>462.39493774805</v>
      </c>
      <c r="M16" s="194">
        <v>748.0300046946987</v>
      </c>
      <c r="N16" s="194">
        <v>655.9152983500037</v>
      </c>
      <c r="O16" s="194">
        <v>1050.1713323300044</v>
      </c>
      <c r="P16" s="194">
        <v>640.6374426800005</v>
      </c>
      <c r="Q16" s="194">
        <v>-282.5971920300075</v>
      </c>
      <c r="R16" s="194">
        <v>468.5463891267002</v>
      </c>
      <c r="S16" s="194">
        <v>286.37950331809907</v>
      </c>
      <c r="T16" s="194">
        <v>190.0233714720521</v>
      </c>
      <c r="U16" s="194">
        <v>464.85561265809827</v>
      </c>
      <c r="V16" s="194">
        <v>921.5113160494996</v>
      </c>
      <c r="W16" s="194">
        <v>459.3563562601021</v>
      </c>
      <c r="X16" s="194">
        <v>58.35599772379925</v>
      </c>
      <c r="Y16" s="194">
        <v>672.5703783616611</v>
      </c>
      <c r="Z16" s="194">
        <v>659.898708759989</v>
      </c>
      <c r="AA16" s="194">
        <v>243.56912998017145</v>
      </c>
      <c r="AB16" s="194">
        <v>434.64310430348814</v>
      </c>
      <c r="AC16" s="194">
        <v>604.6977647052614</v>
      </c>
      <c r="AD16" s="194">
        <v>590.593044972493</v>
      </c>
      <c r="AE16" s="194">
        <v>370.257784598557</v>
      </c>
    </row>
    <row r="17" spans="1:31" ht="13.5" thickBot="1">
      <c r="A17" s="234" t="s">
        <v>770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82</v>
      </c>
      <c r="X17" s="64">
        <v>99</v>
      </c>
      <c r="Y17" s="64">
        <v>281.8</v>
      </c>
      <c r="Z17" s="64">
        <v>0</v>
      </c>
      <c r="AA17" s="64">
        <v>-332</v>
      </c>
      <c r="AB17" s="64">
        <v>0</v>
      </c>
      <c r="AC17" s="64">
        <v>0</v>
      </c>
      <c r="AD17" s="64">
        <v>0</v>
      </c>
      <c r="AE17" s="64">
        <v>331.86238994</v>
      </c>
    </row>
    <row r="18" spans="1:31" ht="13.5" thickBot="1">
      <c r="A18" s="234" t="s">
        <v>771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23">
        <v>377.3563562601021</v>
      </c>
      <c r="X18" s="23">
        <v>-40.64400227620075</v>
      </c>
      <c r="Y18" s="23">
        <v>390.77037836166113</v>
      </c>
      <c r="Z18" s="23">
        <v>659.898708759989</v>
      </c>
      <c r="AA18" s="23">
        <v>575.5691299801715</v>
      </c>
      <c r="AB18" s="23">
        <v>434.64310430348814</v>
      </c>
      <c r="AC18" s="23">
        <v>604.6977647052614</v>
      </c>
      <c r="AD18" s="23">
        <v>590.593044972493</v>
      </c>
      <c r="AE18" s="23">
        <v>38.395394658556995</v>
      </c>
    </row>
    <row r="19" spans="1:31" ht="13.5" thickBot="1">
      <c r="A19" s="63" t="s">
        <v>509</v>
      </c>
      <c r="B19" s="63"/>
      <c r="C19" s="63"/>
      <c r="D19" s="63"/>
      <c r="E19" s="63"/>
      <c r="F19" s="63"/>
      <c r="G19" s="193">
        <v>2.446387258240311</v>
      </c>
      <c r="H19" s="193">
        <v>2.396040746715726</v>
      </c>
      <c r="I19" s="193">
        <v>2.2994592178110347</v>
      </c>
      <c r="J19" s="193">
        <v>2.5846356860392263</v>
      </c>
      <c r="K19" s="193">
        <v>2.854372409984566</v>
      </c>
      <c r="L19" s="193">
        <v>4.163868443397774</v>
      </c>
      <c r="M19" s="193">
        <v>5.446129082032389</v>
      </c>
      <c r="N19" s="193">
        <v>6.753530185331916</v>
      </c>
      <c r="O19" s="193">
        <v>8.231586863972499</v>
      </c>
      <c r="P19" s="193">
        <v>8.921736241118674</v>
      </c>
      <c r="Q19" s="193">
        <v>6.141564632325106</v>
      </c>
      <c r="R19" s="193">
        <v>6.636779475346429</v>
      </c>
      <c r="S19" s="193">
        <v>6.650740468126222</v>
      </c>
      <c r="T19" s="193">
        <v>6.783604898612035</v>
      </c>
      <c r="U19" s="193">
        <v>7.052905955512805</v>
      </c>
      <c r="V19" s="193">
        <v>7.855907399774314</v>
      </c>
      <c r="W19" s="165">
        <v>7.571527766451752</v>
      </c>
      <c r="X19" s="165">
        <v>7.151740421723618</v>
      </c>
      <c r="Y19" s="165">
        <v>7.512090848687544</v>
      </c>
      <c r="Z19" s="165">
        <v>8.01209771045513</v>
      </c>
      <c r="AA19" s="165">
        <v>7.551006525433412</v>
      </c>
      <c r="AB19" s="165">
        <v>7.361830921408309</v>
      </c>
      <c r="AC19" s="165">
        <v>7.0232234465331365</v>
      </c>
      <c r="AD19" s="165">
        <v>7.169791150634961</v>
      </c>
      <c r="AE19" s="165">
        <v>6.1800574688130245</v>
      </c>
    </row>
    <row r="20" spans="1:31" ht="13.5" thickBot="1">
      <c r="A20" s="53" t="s">
        <v>510</v>
      </c>
      <c r="B20" s="53"/>
      <c r="C20" s="53"/>
      <c r="D20" s="53"/>
      <c r="E20" s="53"/>
      <c r="F20" s="53"/>
      <c r="G20" s="165">
        <v>0.3097093978269366</v>
      </c>
      <c r="H20" s="165">
        <v>0.19106213319811086</v>
      </c>
      <c r="I20" s="165">
        <v>0.42446952776595304</v>
      </c>
      <c r="J20" s="165">
        <v>0.5136911723387608</v>
      </c>
      <c r="K20" s="165">
        <v>0.6033312715032418</v>
      </c>
      <c r="L20" s="165">
        <v>1.469929041338726</v>
      </c>
      <c r="M20" s="165">
        <v>2.0947831773289374</v>
      </c>
      <c r="N20" s="165">
        <v>1.7702497998848234</v>
      </c>
      <c r="O20" s="165">
        <v>2.6446156073131224</v>
      </c>
      <c r="P20" s="165">
        <v>1.588875025174668</v>
      </c>
      <c r="Q20" s="165">
        <v>-0.6270969426474191</v>
      </c>
      <c r="R20" s="165">
        <v>1.0017323342736437</v>
      </c>
      <c r="S20" s="165">
        <v>0.587215593700198</v>
      </c>
      <c r="T20" s="165">
        <v>0.39223701591712057</v>
      </c>
      <c r="U20" s="165">
        <v>0.8959623079634537</v>
      </c>
      <c r="V20" s="165">
        <v>1.6303083139051928</v>
      </c>
      <c r="W20" s="72">
        <v>0.6124821045663942</v>
      </c>
      <c r="X20" s="72">
        <v>-0.06715329984291951</v>
      </c>
      <c r="Y20" s="72">
        <v>0.6135517950612638</v>
      </c>
      <c r="Z20" s="72">
        <v>1.039347990498953</v>
      </c>
      <c r="AA20" s="72">
        <v>0.8619554333244146</v>
      </c>
      <c r="AB20" s="72">
        <v>0.6464312915954479</v>
      </c>
      <c r="AC20" s="72">
        <v>0.921077479522898</v>
      </c>
      <c r="AD20" s="72">
        <v>0.9211706848018046</v>
      </c>
      <c r="AE20" s="72">
        <v>0.5265285417656007</v>
      </c>
    </row>
    <row r="21" ht="12.75">
      <c r="A21" s="1" t="s">
        <v>240</v>
      </c>
    </row>
  </sheetData>
  <hyperlinks>
    <hyperlink ref="A1" location="Sumário!A22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E21"/>
  <sheetViews>
    <sheetView showGridLines="0" zoomScale="80" zoomScaleNormal="80" workbookViewId="0" topLeftCell="A1">
      <pane xSplit="1" ySplit="4" topLeftCell="T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E4" sqref="AE4"/>
    </sheetView>
  </sheetViews>
  <sheetFormatPr defaultColWidth="9.140625" defaultRowHeight="12.75"/>
  <cols>
    <col min="1" max="1" width="31.28125" style="0" bestFit="1" customWidth="1"/>
  </cols>
  <sheetData>
    <row r="1" ht="15.75">
      <c r="A1" s="108" t="s">
        <v>76</v>
      </c>
    </row>
    <row r="2" ht="12.75">
      <c r="A2" s="107" t="s">
        <v>244</v>
      </c>
    </row>
    <row r="3" ht="12.75">
      <c r="A3" s="107" t="s">
        <v>441</v>
      </c>
    </row>
    <row r="4" spans="1:31" ht="13.5" thickBot="1">
      <c r="A4" s="45"/>
      <c r="B4" s="62" t="s">
        <v>4</v>
      </c>
      <c r="C4" s="62" t="s">
        <v>5</v>
      </c>
      <c r="D4" s="62" t="s">
        <v>6</v>
      </c>
      <c r="E4" s="62" t="s">
        <v>7</v>
      </c>
      <c r="F4" s="62" t="s">
        <v>8</v>
      </c>
      <c r="G4" s="62" t="s">
        <v>9</v>
      </c>
      <c r="H4" s="62" t="s">
        <v>10</v>
      </c>
      <c r="I4" s="62" t="s">
        <v>446</v>
      </c>
      <c r="J4" s="62" t="s">
        <v>449</v>
      </c>
      <c r="K4" s="62" t="s">
        <v>456</v>
      </c>
      <c r="L4" s="62" t="s">
        <v>482</v>
      </c>
      <c r="M4" s="62" t="s">
        <v>486</v>
      </c>
      <c r="N4" s="62" t="s">
        <v>488</v>
      </c>
      <c r="O4" s="62" t="s">
        <v>497</v>
      </c>
      <c r="P4" s="62" t="s">
        <v>505</v>
      </c>
      <c r="Q4" s="62" t="s">
        <v>515</v>
      </c>
      <c r="R4" s="62" t="s">
        <v>519</v>
      </c>
      <c r="S4" s="62" t="s">
        <v>524</v>
      </c>
      <c r="T4" s="62" t="s">
        <v>531</v>
      </c>
      <c r="U4" s="62" t="s">
        <v>557</v>
      </c>
      <c r="V4" s="62" t="s">
        <v>561</v>
      </c>
      <c r="W4" s="62" t="s">
        <v>583</v>
      </c>
      <c r="X4" s="62" t="s">
        <v>594</v>
      </c>
      <c r="Y4" s="62" t="s">
        <v>632</v>
      </c>
      <c r="Z4" s="62" t="s">
        <v>646</v>
      </c>
      <c r="AA4" s="62" t="s">
        <v>665</v>
      </c>
      <c r="AB4" s="62" t="s">
        <v>672</v>
      </c>
      <c r="AC4" s="62" t="s">
        <v>749</v>
      </c>
      <c r="AD4" s="62" t="s">
        <v>780</v>
      </c>
      <c r="AE4" s="62" t="s">
        <v>802</v>
      </c>
    </row>
    <row r="5" spans="1:31" ht="13.5" thickBot="1">
      <c r="A5" s="63" t="s">
        <v>289</v>
      </c>
      <c r="B5" s="10">
        <v>8088.261</v>
      </c>
      <c r="C5" s="10">
        <v>7563.328</v>
      </c>
      <c r="D5" s="10">
        <v>7543.134</v>
      </c>
      <c r="E5" s="10">
        <v>7314.588</v>
      </c>
      <c r="F5" s="10">
        <v>8216.646</v>
      </c>
      <c r="G5" s="10">
        <v>8810.062259189996</v>
      </c>
      <c r="H5" s="10">
        <v>8507.289563610002</v>
      </c>
      <c r="I5" s="10">
        <v>7992.180477959999</v>
      </c>
      <c r="J5" s="10">
        <v>9178.511627530002</v>
      </c>
      <c r="K5" s="10">
        <v>9489.171854079998</v>
      </c>
      <c r="L5" s="10">
        <v>8712.7163523</v>
      </c>
      <c r="M5" s="10">
        <v>9622.762603520001</v>
      </c>
      <c r="N5" s="10">
        <v>9694.562638289997</v>
      </c>
      <c r="O5" s="10">
        <v>10183.06442079</v>
      </c>
      <c r="P5" s="10">
        <v>10532.315584010003</v>
      </c>
      <c r="Q5" s="10">
        <v>10999.94087749</v>
      </c>
      <c r="R5" s="10">
        <v>11189.61420201</v>
      </c>
      <c r="S5" s="10">
        <v>11003.566151200002</v>
      </c>
      <c r="T5" s="10">
        <v>12073.116487100002</v>
      </c>
      <c r="U5" s="10">
        <v>11910.626057680003</v>
      </c>
      <c r="V5" s="10">
        <v>11018.564169030007</v>
      </c>
      <c r="W5" s="10">
        <v>10825.87713604</v>
      </c>
      <c r="X5" s="10">
        <v>12421.590675359997</v>
      </c>
      <c r="Y5" s="10">
        <v>17224.76817767002</v>
      </c>
      <c r="Z5" s="10">
        <v>17384.335952470003</v>
      </c>
      <c r="AA5" s="10">
        <v>15732.070412050001</v>
      </c>
      <c r="AB5" s="10">
        <v>14522.48006668</v>
      </c>
      <c r="AC5" s="10">
        <v>13361.280594760005</v>
      </c>
      <c r="AD5" s="10">
        <v>12870.714687810008</v>
      </c>
      <c r="AE5" s="10">
        <v>11644.744032869996</v>
      </c>
    </row>
    <row r="6" spans="1:31" ht="13.5" thickBot="1">
      <c r="A6" s="97" t="s">
        <v>231</v>
      </c>
      <c r="B6" s="98">
        <v>317</v>
      </c>
      <c r="C6" s="98">
        <v>302</v>
      </c>
      <c r="D6" s="98">
        <v>334</v>
      </c>
      <c r="E6" s="98">
        <v>277</v>
      </c>
      <c r="F6" s="98">
        <v>152</v>
      </c>
      <c r="G6" s="98">
        <v>142.72785994997326</v>
      </c>
      <c r="H6" s="98">
        <v>142.69864779999995</v>
      </c>
      <c r="I6" s="98">
        <v>142.05069914999999</v>
      </c>
      <c r="J6" s="98">
        <v>125.24023292999998</v>
      </c>
      <c r="K6" s="98">
        <v>142.79064502835</v>
      </c>
      <c r="L6" s="98">
        <v>129.5066946853</v>
      </c>
      <c r="M6" s="98">
        <v>122.62256445085</v>
      </c>
      <c r="N6" s="98">
        <v>148.9254963</v>
      </c>
      <c r="O6" s="98">
        <v>160.19684504999995</v>
      </c>
      <c r="P6" s="98">
        <v>162.58775566000008</v>
      </c>
      <c r="Q6" s="98">
        <v>160.73388013999997</v>
      </c>
      <c r="R6" s="98">
        <v>128.8734738</v>
      </c>
      <c r="S6" s="98">
        <v>120.38573153085001</v>
      </c>
      <c r="T6" s="98">
        <v>111.9737679104</v>
      </c>
      <c r="U6" s="98">
        <v>177.11702817885003</v>
      </c>
      <c r="V6" s="98">
        <v>178.3757215182</v>
      </c>
      <c r="W6" s="98">
        <v>161.23990499235</v>
      </c>
      <c r="X6" s="98">
        <v>133.5959053752</v>
      </c>
      <c r="Y6" s="98">
        <v>131.66810688080002</v>
      </c>
      <c r="Z6" s="98">
        <v>152.61887428</v>
      </c>
      <c r="AA6" s="98">
        <v>294.34735999</v>
      </c>
      <c r="AB6" s="98">
        <v>317.48738670400024</v>
      </c>
      <c r="AC6" s="98">
        <v>334.697862213</v>
      </c>
      <c r="AD6" s="98">
        <v>357.31482040224995</v>
      </c>
      <c r="AE6" s="98">
        <v>337.5470695459999</v>
      </c>
    </row>
    <row r="7" spans="1:31" ht="12.75">
      <c r="A7" s="99" t="s">
        <v>232</v>
      </c>
      <c r="B7" s="10">
        <v>-66</v>
      </c>
      <c r="C7" s="10">
        <v>-51</v>
      </c>
      <c r="D7" s="10">
        <v>-50</v>
      </c>
      <c r="E7" s="10">
        <v>-63</v>
      </c>
      <c r="F7" s="10">
        <v>-50</v>
      </c>
      <c r="G7" s="10">
        <v>-45.639288159999964</v>
      </c>
      <c r="H7" s="10">
        <v>-52.8923449</v>
      </c>
      <c r="I7" s="10">
        <v>-54.75747233</v>
      </c>
      <c r="J7" s="10">
        <v>-39.67554219000001</v>
      </c>
      <c r="K7" s="10">
        <v>-78.64921070000003</v>
      </c>
      <c r="L7" s="10">
        <v>-27.64782093</v>
      </c>
      <c r="M7" s="10">
        <v>17.238080390000004</v>
      </c>
      <c r="N7" s="10">
        <v>-35.14498393000001</v>
      </c>
      <c r="O7" s="10">
        <v>-30.815984529999987</v>
      </c>
      <c r="P7" s="10">
        <v>-26.94296473</v>
      </c>
      <c r="Q7" s="10">
        <v>-65.71811347000002</v>
      </c>
      <c r="R7" s="10">
        <v>-30.71092455</v>
      </c>
      <c r="S7" s="10">
        <v>-23.98724987</v>
      </c>
      <c r="T7" s="10">
        <v>37.91091651999999</v>
      </c>
      <c r="U7" s="10">
        <v>-22.101812969999997</v>
      </c>
      <c r="V7" s="10">
        <v>-28.33790587000001</v>
      </c>
      <c r="W7" s="10">
        <v>-20.74214938999998</v>
      </c>
      <c r="X7" s="10">
        <v>-5.5313520899999915</v>
      </c>
      <c r="Y7" s="10">
        <v>114.80506227000001</v>
      </c>
      <c r="Z7" s="10">
        <v>15.004654360000004</v>
      </c>
      <c r="AA7" s="10">
        <v>71.221134</v>
      </c>
      <c r="AB7" s="10">
        <v>5.7052269600000045</v>
      </c>
      <c r="AC7" s="10">
        <v>-61.50020245000002</v>
      </c>
      <c r="AD7" s="10">
        <v>-15.982176349999996</v>
      </c>
      <c r="AE7" s="10">
        <v>23.59386635999998</v>
      </c>
    </row>
    <row r="8" spans="1:31" ht="12.75">
      <c r="A8" s="5" t="s">
        <v>233</v>
      </c>
      <c r="B8" s="10">
        <v>52</v>
      </c>
      <c r="C8" s="10">
        <v>82</v>
      </c>
      <c r="D8" s="10">
        <v>25</v>
      </c>
      <c r="E8" s="10">
        <v>12</v>
      </c>
      <c r="F8" s="10">
        <v>16</v>
      </c>
      <c r="G8" s="10">
        <v>20.82421225</v>
      </c>
      <c r="H8" s="10">
        <v>17.377924270000005</v>
      </c>
      <c r="I8" s="10">
        <v>18.00864701</v>
      </c>
      <c r="J8" s="10">
        <v>21.464313949999998</v>
      </c>
      <c r="K8" s="10">
        <v>20.2001555</v>
      </c>
      <c r="L8" s="10">
        <v>25.96159117</v>
      </c>
      <c r="M8" s="10">
        <v>44.31118231000001</v>
      </c>
      <c r="N8" s="10">
        <v>31.48296433</v>
      </c>
      <c r="O8" s="10">
        <v>27.43790774</v>
      </c>
      <c r="P8" s="10">
        <v>32.210348460000006</v>
      </c>
      <c r="Q8" s="10">
        <v>39.58771077</v>
      </c>
      <c r="R8" s="10">
        <v>19.8384955</v>
      </c>
      <c r="S8" s="10">
        <v>27.394091109999998</v>
      </c>
      <c r="T8" s="10">
        <v>84.28016951999999</v>
      </c>
      <c r="U8" s="10">
        <v>31.87939152</v>
      </c>
      <c r="V8" s="10">
        <v>16.430760170000003</v>
      </c>
      <c r="W8" s="10">
        <v>24.1880212</v>
      </c>
      <c r="X8" s="10">
        <v>36.74636025</v>
      </c>
      <c r="Y8" s="10">
        <v>131.72811196</v>
      </c>
      <c r="Z8" s="10">
        <v>86.65891708000001</v>
      </c>
      <c r="AA8" s="10">
        <v>84.10696454999999</v>
      </c>
      <c r="AB8" s="10">
        <v>65.64168555</v>
      </c>
      <c r="AC8" s="10">
        <v>95.99536841000003</v>
      </c>
      <c r="AD8" s="10">
        <v>52.37064381</v>
      </c>
      <c r="AE8" s="10">
        <v>86.37192173999999</v>
      </c>
    </row>
    <row r="9" spans="1:31" ht="12.75">
      <c r="A9" s="5" t="s">
        <v>234</v>
      </c>
      <c r="B9" s="10">
        <v>-118</v>
      </c>
      <c r="C9" s="10">
        <v>-132</v>
      </c>
      <c r="D9" s="10">
        <v>-74</v>
      </c>
      <c r="E9" s="10">
        <v>-74</v>
      </c>
      <c r="F9" s="10">
        <v>-66</v>
      </c>
      <c r="G9" s="10">
        <v>-66.46350040999997</v>
      </c>
      <c r="H9" s="10">
        <v>-70.27026917</v>
      </c>
      <c r="I9" s="10">
        <v>-72.76611934</v>
      </c>
      <c r="J9" s="10">
        <v>-61.139856140000006</v>
      </c>
      <c r="K9" s="10">
        <v>-98.84936620000002</v>
      </c>
      <c r="L9" s="10">
        <v>-53.6094121</v>
      </c>
      <c r="M9" s="10">
        <v>-27.073101920000003</v>
      </c>
      <c r="N9" s="10">
        <v>-66.62794826000001</v>
      </c>
      <c r="O9" s="10">
        <v>-58.25389226999999</v>
      </c>
      <c r="P9" s="10">
        <v>-59.153313190000006</v>
      </c>
      <c r="Q9" s="10">
        <v>-105.30582424000002</v>
      </c>
      <c r="R9" s="10">
        <v>-50.54942005</v>
      </c>
      <c r="S9" s="10">
        <v>-51.38134098</v>
      </c>
      <c r="T9" s="10">
        <v>-46.369253</v>
      </c>
      <c r="U9" s="10">
        <v>-53.981204489999996</v>
      </c>
      <c r="V9" s="10">
        <v>-44.768666040000014</v>
      </c>
      <c r="W9" s="10">
        <v>-44.93017058999998</v>
      </c>
      <c r="X9" s="10">
        <v>-42.277712339999994</v>
      </c>
      <c r="Y9" s="10">
        <v>-16.92304969</v>
      </c>
      <c r="Z9" s="10">
        <v>-71.65426272</v>
      </c>
      <c r="AA9" s="10">
        <v>-12.885830549999987</v>
      </c>
      <c r="AB9" s="10">
        <v>-59.93645859</v>
      </c>
      <c r="AC9" s="10">
        <v>-157.49557086000004</v>
      </c>
      <c r="AD9" s="10">
        <v>-68.35282016</v>
      </c>
      <c r="AE9" s="10">
        <v>-62.77805538000001</v>
      </c>
    </row>
    <row r="10" spans="1:31" ht="12.75">
      <c r="A10" s="5" t="s">
        <v>235</v>
      </c>
      <c r="B10" s="10">
        <v>82</v>
      </c>
      <c r="C10" s="10">
        <v>182</v>
      </c>
      <c r="D10" s="10">
        <v>64</v>
      </c>
      <c r="E10" s="10">
        <v>56</v>
      </c>
      <c r="F10" s="10">
        <v>87</v>
      </c>
      <c r="G10" s="10">
        <v>78.53181554999998</v>
      </c>
      <c r="H10" s="10">
        <v>69.67018895999998</v>
      </c>
      <c r="I10" s="10">
        <v>67.62413477</v>
      </c>
      <c r="J10" s="10">
        <v>74.95642326000001</v>
      </c>
      <c r="K10" s="10">
        <v>83.25373369</v>
      </c>
      <c r="L10" s="10">
        <v>55.18036551</v>
      </c>
      <c r="M10" s="10">
        <v>81.21812170999999</v>
      </c>
      <c r="N10" s="10">
        <v>55.54248877000002</v>
      </c>
      <c r="O10" s="10">
        <v>62.96774959</v>
      </c>
      <c r="P10" s="10">
        <v>62.17552902999999</v>
      </c>
      <c r="Q10" s="10">
        <v>63.644943850000004</v>
      </c>
      <c r="R10" s="10">
        <v>37.281174330000006</v>
      </c>
      <c r="S10" s="10">
        <v>43.065521090000004</v>
      </c>
      <c r="T10" s="10">
        <v>48.58687093000001</v>
      </c>
      <c r="U10" s="10">
        <v>48.61593602000001</v>
      </c>
      <c r="V10" s="10">
        <v>40.410314869999986</v>
      </c>
      <c r="W10" s="10">
        <v>34.510058220000005</v>
      </c>
      <c r="X10" s="10">
        <v>46.998718669999995</v>
      </c>
      <c r="Y10" s="10">
        <v>94.77644715999998</v>
      </c>
      <c r="Z10" s="10">
        <v>87.95841039000001</v>
      </c>
      <c r="AA10" s="10">
        <v>89.01376115</v>
      </c>
      <c r="AB10" s="10">
        <v>89.06456601000001</v>
      </c>
      <c r="AC10" s="10">
        <v>160.85359019999999</v>
      </c>
      <c r="AD10" s="10">
        <v>67.76197403</v>
      </c>
      <c r="AE10" s="10">
        <v>72.16299532000001</v>
      </c>
    </row>
    <row r="11" spans="1:31" ht="13.5" thickBot="1">
      <c r="A11" s="5" t="s">
        <v>236</v>
      </c>
      <c r="B11" s="10">
        <v>-47</v>
      </c>
      <c r="C11" s="10">
        <v>-37</v>
      </c>
      <c r="D11" s="10">
        <v>-51</v>
      </c>
      <c r="E11" s="10">
        <v>-114</v>
      </c>
      <c r="F11" s="10">
        <v>-43</v>
      </c>
      <c r="G11" s="10">
        <v>-9.5956377</v>
      </c>
      <c r="H11" s="10">
        <v>-2.68569315</v>
      </c>
      <c r="I11" s="10">
        <v>-16.34330897</v>
      </c>
      <c r="J11" s="10">
        <v>-7.437702</v>
      </c>
      <c r="K11" s="10">
        <v>-4.09738831</v>
      </c>
      <c r="L11" s="10">
        <v>-4.278027359999999</v>
      </c>
      <c r="M11" s="10">
        <v>-14.223371810000002</v>
      </c>
      <c r="N11" s="10">
        <v>-5.6990693</v>
      </c>
      <c r="O11" s="10">
        <v>-23.10115336</v>
      </c>
      <c r="P11" s="10">
        <v>-27.96415014</v>
      </c>
      <c r="Q11" s="10">
        <v>-21.69940815999999</v>
      </c>
      <c r="R11" s="10">
        <v>-10.26504413</v>
      </c>
      <c r="S11" s="10">
        <v>-22.687229809999998</v>
      </c>
      <c r="T11" s="10">
        <v>-15.3432419</v>
      </c>
      <c r="U11" s="10">
        <v>-14.31695473</v>
      </c>
      <c r="V11" s="10">
        <v>-22.986526679999997</v>
      </c>
      <c r="W11" s="10">
        <v>-48.09850296000001</v>
      </c>
      <c r="X11" s="10">
        <v>-29.631906459999996</v>
      </c>
      <c r="Y11" s="10">
        <v>-15.85348318</v>
      </c>
      <c r="Z11" s="10">
        <v>-1.5995533</v>
      </c>
      <c r="AA11" s="10">
        <v>-54.20129584000002</v>
      </c>
      <c r="AB11" s="10">
        <v>-29.881167570000002</v>
      </c>
      <c r="AC11" s="10">
        <v>-70.02645704</v>
      </c>
      <c r="AD11" s="10">
        <v>-35.722252329999996</v>
      </c>
      <c r="AE11" s="10">
        <v>-30.901917339999997</v>
      </c>
    </row>
    <row r="12" spans="1:31" ht="14.25" thickBot="1" thickTop="1">
      <c r="A12" s="100" t="s">
        <v>237</v>
      </c>
      <c r="B12" s="101">
        <v>-31</v>
      </c>
      <c r="C12" s="101">
        <v>94</v>
      </c>
      <c r="D12" s="101">
        <v>-37</v>
      </c>
      <c r="E12" s="101">
        <v>-120</v>
      </c>
      <c r="F12" s="101">
        <v>-7</v>
      </c>
      <c r="G12" s="101">
        <v>23.296889690000015</v>
      </c>
      <c r="H12" s="101">
        <v>14.092150909999978</v>
      </c>
      <c r="I12" s="101">
        <v>-3.47664653</v>
      </c>
      <c r="J12" s="101">
        <v>27.843179069999998</v>
      </c>
      <c r="K12" s="101">
        <v>0.5071346799999779</v>
      </c>
      <c r="L12" s="101">
        <v>23.25451722</v>
      </c>
      <c r="M12" s="101">
        <v>84.23283029</v>
      </c>
      <c r="N12" s="101">
        <v>14.69843554000001</v>
      </c>
      <c r="O12" s="101">
        <v>9.050611700000008</v>
      </c>
      <c r="P12" s="101">
        <v>7.268414159999992</v>
      </c>
      <c r="Q12" s="101">
        <v>-23.772577780000006</v>
      </c>
      <c r="R12" s="101">
        <v>-3.694794349999995</v>
      </c>
      <c r="S12" s="101">
        <v>-3.608958589999993</v>
      </c>
      <c r="T12" s="101">
        <v>71.15454555000001</v>
      </c>
      <c r="U12" s="101">
        <v>12.197168320000008</v>
      </c>
      <c r="V12" s="101">
        <v>-10.914117680000022</v>
      </c>
      <c r="W12" s="101">
        <v>-34.33059412999999</v>
      </c>
      <c r="X12" s="101">
        <v>11.835460120000008</v>
      </c>
      <c r="Y12" s="101">
        <v>193.72802624999997</v>
      </c>
      <c r="Z12" s="101">
        <v>101.36351145000002</v>
      </c>
      <c r="AA12" s="101">
        <v>106.03359930999997</v>
      </c>
      <c r="AB12" s="101">
        <v>64.88862540000001</v>
      </c>
      <c r="AC12" s="101">
        <v>29.32693070999997</v>
      </c>
      <c r="AD12" s="101">
        <v>16.057545350000012</v>
      </c>
      <c r="AE12" s="101">
        <v>64.85494433999999</v>
      </c>
    </row>
    <row r="13" spans="1:31" ht="13.5" thickBot="1">
      <c r="A13" s="5" t="s">
        <v>429</v>
      </c>
      <c r="B13" s="10">
        <v>17</v>
      </c>
      <c r="C13" s="10">
        <v>-62</v>
      </c>
      <c r="D13" s="10">
        <v>-20</v>
      </c>
      <c r="E13" s="10">
        <v>-5</v>
      </c>
      <c r="F13" s="10">
        <v>-12</v>
      </c>
      <c r="G13" s="10">
        <v>-23.32610183997332</v>
      </c>
      <c r="H13" s="10">
        <v>-14.74009955999992</v>
      </c>
      <c r="I13" s="10">
        <v>-13.333819689999999</v>
      </c>
      <c r="J13" s="10">
        <v>-10.292766971649968</v>
      </c>
      <c r="K13" s="10">
        <v>-13.791085023049959</v>
      </c>
      <c r="L13" s="10">
        <v>-30.138647454449995</v>
      </c>
      <c r="M13" s="10">
        <v>-57.929898440849996</v>
      </c>
      <c r="N13" s="10">
        <v>-3.4270867900000326</v>
      </c>
      <c r="O13" s="10">
        <v>-6.659701089999828</v>
      </c>
      <c r="P13" s="10">
        <v>-9.12228968000008</v>
      </c>
      <c r="Q13" s="10">
        <v>-8.087828559999963</v>
      </c>
      <c r="R13" s="10">
        <v>-4.792947919149967</v>
      </c>
      <c r="S13" s="10">
        <v>-4.803005030450009</v>
      </c>
      <c r="T13" s="10">
        <v>-6.011285281549959</v>
      </c>
      <c r="U13" s="10">
        <v>-10.938474980650057</v>
      </c>
      <c r="V13" s="10">
        <v>-6.22169884585</v>
      </c>
      <c r="W13" s="236">
        <v>6.686594512849979</v>
      </c>
      <c r="X13" s="236">
        <v>-171.89274586439996</v>
      </c>
      <c r="Y13" s="236">
        <v>-61.8</v>
      </c>
      <c r="Z13" s="236">
        <v>40.36497425999994</v>
      </c>
      <c r="AA13" s="236">
        <v>-82.8935725959997</v>
      </c>
      <c r="AB13" s="236">
        <v>-47.67814989100026</v>
      </c>
      <c r="AC13" s="236">
        <v>-6.709972520750057</v>
      </c>
      <c r="AD13" s="236">
        <v>-35.82529620625007</v>
      </c>
      <c r="AE13" s="236">
        <v>-28.68030757599979</v>
      </c>
    </row>
    <row r="14" spans="1:31" ht="14.25" thickBot="1" thickTop="1">
      <c r="A14" s="102" t="s">
        <v>238</v>
      </c>
      <c r="B14" s="103">
        <v>302</v>
      </c>
      <c r="C14" s="103">
        <v>334</v>
      </c>
      <c r="D14" s="103">
        <v>277</v>
      </c>
      <c r="E14" s="103">
        <v>152</v>
      </c>
      <c r="F14" s="103">
        <v>133</v>
      </c>
      <c r="G14" s="103">
        <v>142.69864779999995</v>
      </c>
      <c r="H14" s="103">
        <v>142.05069914999999</v>
      </c>
      <c r="I14" s="103">
        <v>125.24023292999998</v>
      </c>
      <c r="J14" s="103">
        <v>142.79064502835</v>
      </c>
      <c r="K14" s="103">
        <v>129.5066946853</v>
      </c>
      <c r="L14" s="103">
        <v>122.62256445085</v>
      </c>
      <c r="M14" s="103">
        <v>148.9254963</v>
      </c>
      <c r="N14" s="103">
        <v>160.19684504999995</v>
      </c>
      <c r="O14" s="103">
        <v>162.58775566000008</v>
      </c>
      <c r="P14" s="103">
        <v>160.73388013999997</v>
      </c>
      <c r="Q14" s="103">
        <v>128.8734738</v>
      </c>
      <c r="R14" s="103">
        <v>120.38573153085001</v>
      </c>
      <c r="S14" s="103">
        <v>111.9737679104</v>
      </c>
      <c r="T14" s="103">
        <v>177.11702817885003</v>
      </c>
      <c r="U14" s="103">
        <v>178.3757215182</v>
      </c>
      <c r="V14" s="103">
        <v>161.23990499235</v>
      </c>
      <c r="W14" s="235">
        <v>133.5959053752</v>
      </c>
      <c r="X14" s="235">
        <v>131.66810688080002</v>
      </c>
      <c r="Y14" s="235">
        <v>152.61887428</v>
      </c>
      <c r="Z14" s="235">
        <v>294.34735999</v>
      </c>
      <c r="AA14" s="235">
        <v>317.48738670400024</v>
      </c>
      <c r="AB14" s="235">
        <v>334.697862213</v>
      </c>
      <c r="AC14" s="235">
        <v>357.31482040224995</v>
      </c>
      <c r="AD14" s="235">
        <v>337.5470695459999</v>
      </c>
      <c r="AE14" s="235">
        <v>373.72170631000006</v>
      </c>
    </row>
    <row r="15" spans="1:31" ht="13.5" thickBot="1">
      <c r="A15" s="63" t="s">
        <v>239</v>
      </c>
      <c r="B15" s="64">
        <v>271</v>
      </c>
      <c r="C15" s="64">
        <v>328</v>
      </c>
      <c r="D15" s="64">
        <v>277</v>
      </c>
      <c r="E15" s="64">
        <v>152</v>
      </c>
      <c r="F15" s="64">
        <v>133</v>
      </c>
      <c r="G15" s="64">
        <v>142.69864779999995</v>
      </c>
      <c r="H15" s="64">
        <v>142.05069914999999</v>
      </c>
      <c r="I15" s="64">
        <v>125.24023292999998</v>
      </c>
      <c r="J15" s="64">
        <v>142.79064502835</v>
      </c>
      <c r="K15" s="64">
        <v>129.5066946853</v>
      </c>
      <c r="L15" s="64">
        <v>122.62256445085</v>
      </c>
      <c r="M15" s="64">
        <v>148.9254963</v>
      </c>
      <c r="N15" s="64">
        <v>160.19684504999995</v>
      </c>
      <c r="O15" s="64">
        <v>162.58775566000008</v>
      </c>
      <c r="P15" s="64">
        <v>160.73388013999997</v>
      </c>
      <c r="Q15" s="64">
        <v>128.8734738</v>
      </c>
      <c r="R15" s="64">
        <v>120.38573153085001</v>
      </c>
      <c r="S15" s="64">
        <v>111.9737679104</v>
      </c>
      <c r="T15" s="64">
        <v>177.11702817885003</v>
      </c>
      <c r="U15" s="64">
        <v>178.3757215182</v>
      </c>
      <c r="V15" s="64">
        <v>161.23990499235</v>
      </c>
      <c r="W15" s="23">
        <v>133.5959053752</v>
      </c>
      <c r="X15" s="23">
        <v>131.66810688080002</v>
      </c>
      <c r="Y15" s="23">
        <v>152.61887428</v>
      </c>
      <c r="Z15" s="23">
        <v>294.34735999</v>
      </c>
      <c r="AA15" s="23">
        <v>317.48738670400024</v>
      </c>
      <c r="AB15" s="23">
        <v>334.697862213</v>
      </c>
      <c r="AC15" s="23">
        <v>357.31482040224995</v>
      </c>
      <c r="AD15" s="23">
        <v>337.5470695459999</v>
      </c>
      <c r="AE15" s="23">
        <v>373.72170631000006</v>
      </c>
    </row>
    <row r="16" spans="1:31" ht="13.5" thickBot="1">
      <c r="A16" s="63" t="s">
        <v>508</v>
      </c>
      <c r="B16" s="63"/>
      <c r="C16" s="63"/>
      <c r="D16" s="63"/>
      <c r="E16" s="63"/>
      <c r="F16" s="63"/>
      <c r="G16" s="194">
        <v>9.56642555002668</v>
      </c>
      <c r="H16" s="194">
        <v>2.037744500000039</v>
      </c>
      <c r="I16" s="194">
        <v>-0.4671572500000103</v>
      </c>
      <c r="J16" s="194">
        <v>24.98811409835004</v>
      </c>
      <c r="K16" s="194">
        <v>-9.18656203305001</v>
      </c>
      <c r="L16" s="194">
        <v>-2.6061028744499986</v>
      </c>
      <c r="M16" s="194">
        <v>40.52630365914999</v>
      </c>
      <c r="N16" s="194">
        <v>16.970418049999957</v>
      </c>
      <c r="O16" s="194">
        <v>25.492063970000135</v>
      </c>
      <c r="P16" s="194">
        <v>26.110274619999885</v>
      </c>
      <c r="Q16" s="194">
        <v>-10.160998179999979</v>
      </c>
      <c r="R16" s="194">
        <v>1.7773018608500095</v>
      </c>
      <c r="S16" s="194">
        <v>14.275266189549988</v>
      </c>
      <c r="T16" s="194">
        <v>80.48650216845003</v>
      </c>
      <c r="U16" s="194">
        <v>15.575648069349976</v>
      </c>
      <c r="V16" s="194">
        <v>5.8507101541499935</v>
      </c>
      <c r="W16" s="23">
        <v>20.45450334285001</v>
      </c>
      <c r="X16" s="23">
        <v>27.704107965600016</v>
      </c>
      <c r="Y16" s="23">
        <v>36.80425057919997</v>
      </c>
      <c r="Z16" s="23">
        <v>143.32803900999997</v>
      </c>
      <c r="AA16" s="23">
        <v>77.3413225540003</v>
      </c>
      <c r="AB16" s="23">
        <v>47.091643078999766</v>
      </c>
      <c r="AC16" s="23">
        <v>92.64341522924994</v>
      </c>
      <c r="AD16" s="23">
        <v>15.954501473749922</v>
      </c>
      <c r="AE16" s="23">
        <v>67.07655410400018</v>
      </c>
    </row>
    <row r="17" spans="1:31" ht="13.5" thickBot="1">
      <c r="A17" s="234" t="s">
        <v>770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38</v>
      </c>
      <c r="Y17" s="23">
        <v>16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</row>
    <row r="18" spans="1:31" ht="13.5" thickBot="1">
      <c r="A18" s="234" t="s">
        <v>771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-10.295892034399984</v>
      </c>
      <c r="Y18" s="23">
        <v>20.804250579199973</v>
      </c>
      <c r="Z18" s="23">
        <v>143.32803900999997</v>
      </c>
      <c r="AA18" s="23">
        <v>77.3413225540003</v>
      </c>
      <c r="AB18" s="23">
        <v>47.091643078999766</v>
      </c>
      <c r="AC18" s="23">
        <v>92.64341522924994</v>
      </c>
      <c r="AD18" s="23">
        <v>15.954501473749922</v>
      </c>
      <c r="AE18" s="23">
        <v>67.07655410400018</v>
      </c>
    </row>
    <row r="19" spans="1:31" ht="13.5" thickBot="1">
      <c r="A19" s="63" t="s">
        <v>509</v>
      </c>
      <c r="B19" s="63"/>
      <c r="C19" s="63"/>
      <c r="D19" s="63"/>
      <c r="E19" s="63"/>
      <c r="F19" s="63"/>
      <c r="G19" s="193">
        <v>1.6197234889134573</v>
      </c>
      <c r="H19" s="193">
        <v>1.6697527230955318</v>
      </c>
      <c r="I19" s="193">
        <v>1.5670345943184643</v>
      </c>
      <c r="J19" s="193">
        <v>1.5557058793722518</v>
      </c>
      <c r="K19" s="193">
        <v>1.3647839524543637</v>
      </c>
      <c r="L19" s="193">
        <v>1.4073976414769873</v>
      </c>
      <c r="M19" s="193">
        <v>1.5476376424949227</v>
      </c>
      <c r="N19" s="193">
        <v>1.6524401463690652</v>
      </c>
      <c r="O19" s="193">
        <v>1.5966486014569137</v>
      </c>
      <c r="P19" s="193">
        <v>1.5261020129706675</v>
      </c>
      <c r="Q19" s="193">
        <v>1.1715833315406576</v>
      </c>
      <c r="R19" s="193">
        <v>1.0758702610964461</v>
      </c>
      <c r="S19" s="193">
        <v>1.0176134388776188</v>
      </c>
      <c r="T19" s="193">
        <v>1.4670365217472865</v>
      </c>
      <c r="U19" s="193">
        <v>1.4976183506590979</v>
      </c>
      <c r="V19" s="193">
        <v>1.463347696840108</v>
      </c>
      <c r="W19" s="66">
        <v>1.2340423200486097</v>
      </c>
      <c r="X19" s="66">
        <v>1.059993927685788</v>
      </c>
      <c r="Y19" s="66">
        <v>0.886043125258738</v>
      </c>
      <c r="Z19" s="66">
        <v>1.6931757462279051</v>
      </c>
      <c r="AA19" s="66">
        <v>2.0180902982789877</v>
      </c>
      <c r="AB19" s="66">
        <v>2.3046880469192175</v>
      </c>
      <c r="AC19" s="66">
        <v>2.6742557935829954</v>
      </c>
      <c r="AD19" s="66">
        <v>2.6225977168594556</v>
      </c>
      <c r="AE19" s="66">
        <v>3.2093595638949526</v>
      </c>
    </row>
    <row r="20" spans="1:31" ht="13.5" thickBot="1">
      <c r="A20" s="53" t="s">
        <v>510</v>
      </c>
      <c r="B20" s="53"/>
      <c r="C20" s="53"/>
      <c r="D20" s="53"/>
      <c r="E20" s="53"/>
      <c r="F20" s="53"/>
      <c r="G20" s="165">
        <v>0.1085852207235846</v>
      </c>
      <c r="H20" s="165">
        <v>0.023952922781851783</v>
      </c>
      <c r="I20" s="165">
        <v>-0.005845178938191997</v>
      </c>
      <c r="J20" s="165">
        <v>0.27224581841135065</v>
      </c>
      <c r="K20" s="165">
        <v>-0.09681099862365884</v>
      </c>
      <c r="L20" s="165">
        <v>-0.029911485340183657</v>
      </c>
      <c r="M20" s="165">
        <v>0.421150404815406</v>
      </c>
      <c r="N20" s="165">
        <v>0.17505088865972124</v>
      </c>
      <c r="O20" s="165">
        <v>0.2503378444503886</v>
      </c>
      <c r="P20" s="165">
        <v>0.24790630713382816</v>
      </c>
      <c r="Q20" s="165">
        <v>-0.09237320721235137</v>
      </c>
      <c r="R20" s="165">
        <v>0.015883495433924356</v>
      </c>
      <c r="S20" s="165">
        <v>0.12973308828604796</v>
      </c>
      <c r="T20" s="165">
        <v>0.6666588718368535</v>
      </c>
      <c r="U20" s="165">
        <v>0.13077102743316132</v>
      </c>
      <c r="V20" s="165">
        <v>0.053098662079716745</v>
      </c>
      <c r="W20" s="66">
        <v>0.18894084133613276</v>
      </c>
      <c r="X20" s="66">
        <v>0.22303188608971858</v>
      </c>
      <c r="Y20" s="66">
        <v>0.2136705132955726</v>
      </c>
      <c r="Z20" s="66">
        <v>0.8244665738275474</v>
      </c>
      <c r="AA20" s="66">
        <v>0.49161566486989916</v>
      </c>
      <c r="AB20" s="66">
        <v>0.3242672247631147</v>
      </c>
      <c r="AC20" s="66">
        <v>0.6933722750017137</v>
      </c>
      <c r="AD20" s="66">
        <v>0.12395971677361942</v>
      </c>
      <c r="AE20" s="66">
        <v>0.576024289710972</v>
      </c>
    </row>
    <row r="21" ht="12.75">
      <c r="A21" s="1" t="s">
        <v>240</v>
      </c>
    </row>
  </sheetData>
  <hyperlinks>
    <hyperlink ref="A1" location="Sumário!A23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I12"/>
  <sheetViews>
    <sheetView showGridLines="0" zoomScale="80" zoomScaleNormal="80" workbookViewId="0" topLeftCell="A1">
      <pane xSplit="1" ySplit="3" topLeftCell="X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4" sqref="AI4"/>
    </sheetView>
  </sheetViews>
  <sheetFormatPr defaultColWidth="9.140625" defaultRowHeight="12.75"/>
  <cols>
    <col min="1" max="1" width="45.57421875" style="0" bestFit="1" customWidth="1"/>
  </cols>
  <sheetData>
    <row r="1" ht="15.75">
      <c r="A1" s="108" t="s">
        <v>76</v>
      </c>
    </row>
    <row r="2" ht="12.75">
      <c r="A2" s="107" t="s">
        <v>279</v>
      </c>
    </row>
    <row r="3" ht="12.75">
      <c r="A3" s="107" t="s">
        <v>441</v>
      </c>
    </row>
    <row r="4" spans="1:35" ht="13.5" thickBot="1">
      <c r="A4" s="62"/>
      <c r="B4" s="84" t="s">
        <v>0</v>
      </c>
      <c r="C4" s="84" t="s">
        <v>1</v>
      </c>
      <c r="D4" s="84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2" t="s">
        <v>446</v>
      </c>
      <c r="N4" s="62" t="s">
        <v>449</v>
      </c>
      <c r="O4" s="62" t="s">
        <v>456</v>
      </c>
      <c r="P4" s="62" t="s">
        <v>482</v>
      </c>
      <c r="Q4" s="62" t="s">
        <v>486</v>
      </c>
      <c r="R4" s="62" t="s">
        <v>488</v>
      </c>
      <c r="S4" s="62" t="s">
        <v>497</v>
      </c>
      <c r="T4" s="62" t="s">
        <v>505</v>
      </c>
      <c r="U4" s="62" t="s">
        <v>515</v>
      </c>
      <c r="V4" s="62" t="s">
        <v>519</v>
      </c>
      <c r="W4" s="62" t="s">
        <v>524</v>
      </c>
      <c r="X4" s="62" t="s">
        <v>531</v>
      </c>
      <c r="Y4" s="62" t="s">
        <v>557</v>
      </c>
      <c r="Z4" s="62" t="s">
        <v>561</v>
      </c>
      <c r="AA4" s="62" t="s">
        <v>583</v>
      </c>
      <c r="AB4" s="62" t="s">
        <v>594</v>
      </c>
      <c r="AC4" s="62" t="s">
        <v>632</v>
      </c>
      <c r="AD4" s="62" t="s">
        <v>646</v>
      </c>
      <c r="AE4" s="62" t="s">
        <v>665</v>
      </c>
      <c r="AF4" s="62" t="s">
        <v>672</v>
      </c>
      <c r="AG4" s="62" t="s">
        <v>749</v>
      </c>
      <c r="AH4" s="62" t="s">
        <v>780</v>
      </c>
      <c r="AI4" s="62" t="s">
        <v>802</v>
      </c>
    </row>
    <row r="5" spans="1:35" ht="12.75">
      <c r="A5" s="1" t="s">
        <v>281</v>
      </c>
      <c r="B5" s="10">
        <v>-593.042</v>
      </c>
      <c r="C5" s="10">
        <v>-591.025</v>
      </c>
      <c r="D5" s="10">
        <v>-834.125</v>
      </c>
      <c r="E5" s="10">
        <v>-854.582</v>
      </c>
      <c r="F5" s="10">
        <v>-636.109</v>
      </c>
      <c r="G5" s="10">
        <v>-863.014</v>
      </c>
      <c r="H5" s="10">
        <v>-746.806</v>
      </c>
      <c r="I5" s="10">
        <v>-826.551</v>
      </c>
      <c r="J5" s="10">
        <v>-900.802</v>
      </c>
      <c r="K5" s="10">
        <v>-903.432</v>
      </c>
      <c r="L5" s="10">
        <v>-855.796</v>
      </c>
      <c r="M5" s="10">
        <v>-867.57212533</v>
      </c>
      <c r="N5" s="10">
        <v>-1061.08068096</v>
      </c>
      <c r="O5" s="10">
        <v>-1002</v>
      </c>
      <c r="P5" s="10">
        <v>-965.8249099900003</v>
      </c>
      <c r="Q5" s="10">
        <v>-1497.6728349799994</v>
      </c>
      <c r="R5" s="10">
        <v>-1344.59413881</v>
      </c>
      <c r="S5" s="10">
        <v>-1756.9894233000005</v>
      </c>
      <c r="T5" s="10">
        <v>-1385.1010596999997</v>
      </c>
      <c r="U5" s="10">
        <v>-1256.7155535200004</v>
      </c>
      <c r="V5" s="10">
        <v>-1430.7276645099998</v>
      </c>
      <c r="W5" s="10">
        <v>-1236.1839193000008</v>
      </c>
      <c r="X5" s="10">
        <v>-1215.7778979300003</v>
      </c>
      <c r="Y5" s="10">
        <v>-1496.9033490099996</v>
      </c>
      <c r="Z5" s="10">
        <v>-1534.2500480800002</v>
      </c>
      <c r="AA5" s="10">
        <v>-1686.9588491700003</v>
      </c>
      <c r="AB5" s="10">
        <v>-1338.3719141900003</v>
      </c>
      <c r="AC5" s="10">
        <v>-2240.16921891</v>
      </c>
      <c r="AD5" s="10">
        <v>-2491.09441295</v>
      </c>
      <c r="AE5" s="10">
        <v>-3171.594894620001</v>
      </c>
      <c r="AF5" s="10">
        <v>-3016.5839387600004</v>
      </c>
      <c r="AG5" s="10">
        <v>-2949.9921040000004</v>
      </c>
      <c r="AH5" s="10">
        <v>-3026.23636734</v>
      </c>
      <c r="AI5" s="10">
        <v>-2870.8925942000005</v>
      </c>
    </row>
    <row r="6" spans="1:35" ht="12.75">
      <c r="A6" s="1" t="s">
        <v>427</v>
      </c>
      <c r="B6" s="10">
        <v>-2181.861</v>
      </c>
      <c r="C6" s="10">
        <v>-2186.624</v>
      </c>
      <c r="D6" s="10">
        <v>-2515.356</v>
      </c>
      <c r="E6" s="10">
        <v>-2872.775</v>
      </c>
      <c r="F6" s="10">
        <v>-2915.842</v>
      </c>
      <c r="G6" s="10">
        <v>-3187.832</v>
      </c>
      <c r="H6" s="10">
        <v>-3100.513</v>
      </c>
      <c r="I6" s="10">
        <v>-3072.482</v>
      </c>
      <c r="J6" s="10">
        <v>-3337.175</v>
      </c>
      <c r="K6" s="10">
        <v>-3377.593</v>
      </c>
      <c r="L6" s="10">
        <v>-3486.583</v>
      </c>
      <c r="M6" s="10">
        <v>-3527.6038163100006</v>
      </c>
      <c r="N6" s="10">
        <v>-3687.88205835</v>
      </c>
      <c r="O6" s="10">
        <v>-3786.44880629</v>
      </c>
      <c r="P6" s="10">
        <v>-3896.4777162800005</v>
      </c>
      <c r="Q6" s="10">
        <v>-4526.57842593</v>
      </c>
      <c r="R6" s="10">
        <v>-4810.09188378</v>
      </c>
      <c r="S6" s="10">
        <v>-5565.0813070799995</v>
      </c>
      <c r="T6" s="10">
        <v>-5984.35745679</v>
      </c>
      <c r="U6" s="10">
        <v>-5743.40017533</v>
      </c>
      <c r="V6" s="10">
        <v>-5829.53370103</v>
      </c>
      <c r="W6" s="10">
        <v>-5308.728197030001</v>
      </c>
      <c r="X6" s="10">
        <v>-5139.405035260001</v>
      </c>
      <c r="Y6" s="10">
        <v>-5379.59283075</v>
      </c>
      <c r="Z6" s="10">
        <v>-5483.115214320001</v>
      </c>
      <c r="AA6" s="10">
        <v>-5933.890144190001</v>
      </c>
      <c r="AB6" s="10">
        <v>-6056.484160450001</v>
      </c>
      <c r="AC6" s="10">
        <v>-6799.75003035</v>
      </c>
      <c r="AD6" s="10">
        <v>-7756.594395220001</v>
      </c>
      <c r="AE6" s="10">
        <v>-9241.23044067</v>
      </c>
      <c r="AF6" s="10">
        <v>-10919.442465240001</v>
      </c>
      <c r="AG6" s="10">
        <v>-11629.265350330003</v>
      </c>
      <c r="AH6" s="10">
        <v>-12164.407304720002</v>
      </c>
      <c r="AI6" s="10">
        <v>-11863.705004300002</v>
      </c>
    </row>
    <row r="7" spans="1:35" ht="12.75">
      <c r="A7" s="1" t="s">
        <v>491</v>
      </c>
      <c r="B7" s="10">
        <v>52831.219</v>
      </c>
      <c r="C7" s="10">
        <v>57031.09</v>
      </c>
      <c r="D7" s="10">
        <v>62929.978</v>
      </c>
      <c r="E7" s="10">
        <v>62899.518</v>
      </c>
      <c r="F7" s="10">
        <v>65714.694</v>
      </c>
      <c r="G7" s="10">
        <v>68662.166</v>
      </c>
      <c r="H7" s="10">
        <v>72600.615</v>
      </c>
      <c r="I7" s="10">
        <v>77636.362</v>
      </c>
      <c r="J7" s="10">
        <v>79647.06</v>
      </c>
      <c r="K7" s="10">
        <v>83131.325</v>
      </c>
      <c r="L7" s="10">
        <v>84147.866</v>
      </c>
      <c r="M7" s="10">
        <v>88553.72949412999</v>
      </c>
      <c r="N7" s="10">
        <v>93311.54387873</v>
      </c>
      <c r="O7" s="10">
        <v>96129.074</v>
      </c>
      <c r="P7" s="10">
        <v>94685.106</v>
      </c>
      <c r="Q7" s="10">
        <v>101788.689</v>
      </c>
      <c r="R7" s="10">
        <v>105526.932</v>
      </c>
      <c r="S7" s="10">
        <v>113112.03309992999</v>
      </c>
      <c r="T7" s="10">
        <v>118349.276</v>
      </c>
      <c r="U7" s="10">
        <v>133156.719</v>
      </c>
      <c r="V7" s="10">
        <v>140387.457</v>
      </c>
      <c r="W7" s="10">
        <v>145232.672</v>
      </c>
      <c r="X7" s="10">
        <v>150184.153</v>
      </c>
      <c r="Y7" s="10">
        <v>160739.312</v>
      </c>
      <c r="Z7" s="10">
        <v>172759.822</v>
      </c>
      <c r="AA7" s="10">
        <v>190082.289</v>
      </c>
      <c r="AB7" s="10">
        <v>202200.92418604012</v>
      </c>
      <c r="AC7" s="10">
        <v>224807.591</v>
      </c>
      <c r="AD7" s="10">
        <v>228100.64751924996</v>
      </c>
      <c r="AE7" s="10">
        <v>252485.48099999997</v>
      </c>
      <c r="AF7" s="10">
        <v>265019.28973511996</v>
      </c>
      <c r="AG7" s="10">
        <v>300828.78248763003</v>
      </c>
      <c r="AH7" s="10">
        <v>305551.282</v>
      </c>
      <c r="AI7" s="10">
        <v>326522.181001</v>
      </c>
    </row>
    <row r="8" spans="1:35" ht="12.75">
      <c r="A8" s="1" t="s">
        <v>492</v>
      </c>
      <c r="B8" s="10">
        <v>51864.21</v>
      </c>
      <c r="C8" s="10">
        <v>55324.406</v>
      </c>
      <c r="D8" s="10">
        <v>60122.594</v>
      </c>
      <c r="E8" s="10">
        <v>62390.607</v>
      </c>
      <c r="F8" s="10">
        <v>64650.015</v>
      </c>
      <c r="G8" s="10">
        <v>67125.484</v>
      </c>
      <c r="H8" s="10">
        <v>70483.993</v>
      </c>
      <c r="I8" s="10">
        <v>76549.599</v>
      </c>
      <c r="J8" s="10">
        <v>78822.857</v>
      </c>
      <c r="K8" s="10">
        <v>82283.058</v>
      </c>
      <c r="L8" s="10">
        <v>82941.833</v>
      </c>
      <c r="M8" s="10">
        <v>86839.13958672334</v>
      </c>
      <c r="N8" s="10">
        <v>91731.42149134999</v>
      </c>
      <c r="O8" s="10">
        <v>95433.71789461329</v>
      </c>
      <c r="P8" s="10">
        <v>95096.66670282</v>
      </c>
      <c r="Q8" s="10">
        <v>98833.24240677334</v>
      </c>
      <c r="R8" s="10">
        <v>103635.52332857001</v>
      </c>
      <c r="S8" s="10">
        <v>110839.81102349999</v>
      </c>
      <c r="T8" s="10">
        <v>116452.95460068334</v>
      </c>
      <c r="U8" s="10">
        <v>128674.11621677666</v>
      </c>
      <c r="V8" s="10">
        <v>137490.9055768733</v>
      </c>
      <c r="W8" s="10">
        <v>144565.41125883666</v>
      </c>
      <c r="X8" s="10">
        <v>148407.78300949666</v>
      </c>
      <c r="Y8" s="10">
        <v>157216.31620176</v>
      </c>
      <c r="Z8" s="10">
        <v>166928.40644945</v>
      </c>
      <c r="AA8" s="10">
        <v>185058.75357768335</v>
      </c>
      <c r="AB8" s="10">
        <v>195430.77071342673</v>
      </c>
      <c r="AC8" s="10">
        <v>218625.58019322297</v>
      </c>
      <c r="AD8" s="10">
        <v>225527.97653315865</v>
      </c>
      <c r="AE8" s="10">
        <v>246362.9318613104</v>
      </c>
      <c r="AF8" s="10">
        <v>257948.06134267533</v>
      </c>
      <c r="AG8" s="10">
        <v>282405.07350148365</v>
      </c>
      <c r="AH8" s="10">
        <v>304935.6651059674</v>
      </c>
      <c r="AI8" s="10">
        <v>316005.0866445522</v>
      </c>
    </row>
    <row r="9" spans="1:35" ht="12.75">
      <c r="A9" s="85" t="s">
        <v>493</v>
      </c>
      <c r="B9" s="10">
        <v>51810.289</v>
      </c>
      <c r="C9" s="10">
        <v>52901.934</v>
      </c>
      <c r="D9" s="10">
        <v>55155.277</v>
      </c>
      <c r="E9" s="11">
        <v>57425.454</v>
      </c>
      <c r="F9" s="11">
        <v>60621.905</v>
      </c>
      <c r="G9" s="11">
        <v>63572.175</v>
      </c>
      <c r="H9" s="11">
        <v>66162.525</v>
      </c>
      <c r="I9" s="11">
        <v>69702.273</v>
      </c>
      <c r="J9" s="11">
        <v>73245.483</v>
      </c>
      <c r="K9" s="11">
        <v>77034.877</v>
      </c>
      <c r="L9" s="11">
        <v>80149.337</v>
      </c>
      <c r="M9" s="11">
        <v>82721.72227495167</v>
      </c>
      <c r="N9" s="11">
        <v>85948.86336375166</v>
      </c>
      <c r="O9" s="11">
        <v>89236.52799317165</v>
      </c>
      <c r="P9" s="11">
        <v>92275.23641887665</v>
      </c>
      <c r="Q9" s="11">
        <v>95459.12757505914</v>
      </c>
      <c r="R9" s="11">
        <v>97872.31762845539</v>
      </c>
      <c r="S9" s="11">
        <v>101644.30297521924</v>
      </c>
      <c r="T9" s="11">
        <v>106459.71469529848</v>
      </c>
      <c r="U9" s="11">
        <v>113891.42448981384</v>
      </c>
      <c r="V9" s="11">
        <v>121990.40964031384</v>
      </c>
      <c r="W9" s="11">
        <v>130357.90184303923</v>
      </c>
      <c r="X9" s="11">
        <v>138135.68647584232</v>
      </c>
      <c r="Y9" s="11">
        <v>145861.38208776154</v>
      </c>
      <c r="Z9" s="11">
        <v>153210.86213527923</v>
      </c>
      <c r="AA9" s="11">
        <v>162928.18843962843</v>
      </c>
      <c r="AB9" s="11">
        <v>174160.53029438155</v>
      </c>
      <c r="AC9" s="11">
        <v>189143.8342154884</v>
      </c>
      <c r="AD9" s="11">
        <v>203591.4665424981</v>
      </c>
      <c r="AE9" s="11">
        <v>219071.082069489</v>
      </c>
      <c r="AF9" s="11">
        <v>234430.3518443955</v>
      </c>
      <c r="AG9" s="11">
        <v>250887.67082429878</v>
      </c>
      <c r="AH9" s="11">
        <v>269465.8340733508</v>
      </c>
      <c r="AI9" s="11">
        <v>287412.8569833874</v>
      </c>
    </row>
    <row r="10" spans="1:35" ht="12.75">
      <c r="A10" s="1" t="s">
        <v>494</v>
      </c>
      <c r="B10" s="86">
        <v>-1.1434513318529291</v>
      </c>
      <c r="C10" s="86">
        <v>-1.0682898249282602</v>
      </c>
      <c r="D10" s="86">
        <v>-1.3873736053371217</v>
      </c>
      <c r="E10" s="6">
        <v>1.3697288517146955</v>
      </c>
      <c r="F10" s="6">
        <v>0.9839283915252174</v>
      </c>
      <c r="G10" s="6">
        <v>1.2856736299969242</v>
      </c>
      <c r="H10" s="6">
        <v>1.0595411010909122</v>
      </c>
      <c r="I10" s="6">
        <v>1.079759237786067</v>
      </c>
      <c r="J10" s="6">
        <v>1.1428188112542688</v>
      </c>
      <c r="K10" s="6">
        <v>1.0979567631182743</v>
      </c>
      <c r="L10" s="6">
        <v>1.0318036222557563</v>
      </c>
      <c r="M10" s="6">
        <v>0.9990565653446909</v>
      </c>
      <c r="N10" s="6">
        <v>1.1567254313834623</v>
      </c>
      <c r="O10" s="6">
        <v>1.0499433765186648</v>
      </c>
      <c r="P10" s="6">
        <v>1.0156243572745118</v>
      </c>
      <c r="Q10" s="6">
        <v>1.5153533350812736</v>
      </c>
      <c r="R10" s="6">
        <v>1.2974259169291282</v>
      </c>
      <c r="S10" s="6">
        <v>1.5851609697597624</v>
      </c>
      <c r="T10" s="6">
        <v>1.1894082588539767</v>
      </c>
      <c r="U10" s="6">
        <v>0.9766653857585607</v>
      </c>
      <c r="V10" s="6">
        <v>1.0405980370171157</v>
      </c>
      <c r="W10" s="6">
        <v>0.8551035192551553</v>
      </c>
      <c r="X10" s="6">
        <v>0.8192143789737781</v>
      </c>
      <c r="Y10" s="6">
        <v>0.9521297694629752</v>
      </c>
      <c r="Z10" s="6">
        <v>0.9191066282326301</v>
      </c>
      <c r="AA10" s="6">
        <v>0.9115801422826801</v>
      </c>
      <c r="AB10" s="6">
        <v>0.6848317229186723</v>
      </c>
      <c r="AC10" s="6">
        <v>1.0246601595888831</v>
      </c>
      <c r="AD10" s="6">
        <v>1.104561150790861</v>
      </c>
      <c r="AE10" s="6">
        <v>1.2873669227176776</v>
      </c>
      <c r="AF10" s="6">
        <v>1.1694540067709873</v>
      </c>
      <c r="AG10" s="6">
        <v>1.0445960008521245</v>
      </c>
      <c r="AH10" s="6">
        <v>0.9924179798018579</v>
      </c>
      <c r="AI10" s="6">
        <v>0.9084956905865342</v>
      </c>
    </row>
    <row r="11" spans="1:35" ht="13.5" thickBot="1">
      <c r="A11" s="53" t="s">
        <v>495</v>
      </c>
      <c r="B11" s="66">
        <v>-4.211250394685118</v>
      </c>
      <c r="C11" s="66">
        <v>-4.133353612365098</v>
      </c>
      <c r="D11" s="66">
        <v>-4.560499261022658</v>
      </c>
      <c r="E11" s="66">
        <v>5.002617582366507</v>
      </c>
      <c r="F11" s="66">
        <v>4.8098833373182694</v>
      </c>
      <c r="G11" s="66">
        <v>5.014509093944651</v>
      </c>
      <c r="H11" s="66">
        <v>4.686207988397132</v>
      </c>
      <c r="I11" s="66">
        <v>4.408009411480329</v>
      </c>
      <c r="J11" s="66">
        <v>4.556151694835795</v>
      </c>
      <c r="K11" s="66">
        <v>4.384498582805376</v>
      </c>
      <c r="L11" s="66">
        <v>4.350108413270159</v>
      </c>
      <c r="M11" s="66">
        <v>4.264422595778289</v>
      </c>
      <c r="N11" s="66">
        <v>4.2907863048080035</v>
      </c>
      <c r="O11" s="66">
        <v>4.243160162595902</v>
      </c>
      <c r="P11" s="66">
        <v>4.222668906088982</v>
      </c>
      <c r="Q11" s="66">
        <v>4.741902153223398</v>
      </c>
      <c r="R11" s="66">
        <v>4.914660243400136</v>
      </c>
      <c r="S11" s="66">
        <v>5.475054817815771</v>
      </c>
      <c r="T11" s="66">
        <v>5.621241306082782</v>
      </c>
      <c r="U11" s="66">
        <v>5.0428732462150165</v>
      </c>
      <c r="V11" s="66">
        <v>4.778681962146252</v>
      </c>
      <c r="W11" s="66">
        <v>4.0724253167422955</v>
      </c>
      <c r="X11" s="66">
        <v>3.7205483726747173</v>
      </c>
      <c r="Y11" s="66">
        <v>3.688154296737171</v>
      </c>
      <c r="Z11" s="66">
        <v>3.5788031852980655</v>
      </c>
      <c r="AA11" s="66">
        <v>3.642027939437104</v>
      </c>
      <c r="AB11" s="66">
        <v>3.477529696431674</v>
      </c>
      <c r="AC11" s="66">
        <v>3.595015432860031</v>
      </c>
      <c r="AD11" s="66">
        <v>3.8098818810762256</v>
      </c>
      <c r="AE11" s="66">
        <v>4.218370746778298</v>
      </c>
      <c r="AF11" s="66">
        <v>4.657862081138642</v>
      </c>
      <c r="AG11" s="66">
        <v>4.6352478430373685</v>
      </c>
      <c r="AH11" s="66">
        <v>4.514267030011957</v>
      </c>
      <c r="AI11" s="66">
        <v>4.127757237034713</v>
      </c>
    </row>
    <row r="12" spans="1:12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</sheetData>
  <hyperlinks>
    <hyperlink ref="A1" location="Sumário!A24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I38"/>
  <sheetViews>
    <sheetView showGridLines="0" zoomScale="80" zoomScaleNormal="80" workbookViewId="0" topLeftCell="A1">
      <pane xSplit="1" ySplit="4" topLeftCell="X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4" sqref="AI4"/>
    </sheetView>
  </sheetViews>
  <sheetFormatPr defaultColWidth="9.140625" defaultRowHeight="12.75"/>
  <cols>
    <col min="1" max="1" width="40.140625" style="0" bestFit="1" customWidth="1"/>
    <col min="2" max="21" width="9.28125" style="0" bestFit="1" customWidth="1"/>
    <col min="29" max="29" width="9.57421875" style="0" bestFit="1" customWidth="1"/>
  </cols>
  <sheetData>
    <row r="1" ht="15.75">
      <c r="A1" s="108" t="s">
        <v>76</v>
      </c>
    </row>
    <row r="2" ht="12.75">
      <c r="A2" s="107" t="s">
        <v>217</v>
      </c>
    </row>
    <row r="3" ht="12.75">
      <c r="A3" s="107" t="s">
        <v>441</v>
      </c>
    </row>
    <row r="4" spans="1:35" ht="13.5" thickBot="1">
      <c r="A4" s="53"/>
      <c r="B4" s="84" t="s">
        <v>0</v>
      </c>
      <c r="C4" s="84" t="s">
        <v>1</v>
      </c>
      <c r="D4" s="62" t="s">
        <v>2</v>
      </c>
      <c r="E4" s="62" t="s">
        <v>3</v>
      </c>
      <c r="F4" s="62" t="s">
        <v>4</v>
      </c>
      <c r="G4" s="62" t="s">
        <v>5</v>
      </c>
      <c r="H4" s="62" t="s">
        <v>6</v>
      </c>
      <c r="I4" s="62" t="s">
        <v>7</v>
      </c>
      <c r="J4" s="62" t="s">
        <v>8</v>
      </c>
      <c r="K4" s="62" t="s">
        <v>9</v>
      </c>
      <c r="L4" s="62" t="s">
        <v>10</v>
      </c>
      <c r="M4" s="62" t="s">
        <v>446</v>
      </c>
      <c r="N4" s="62" t="s">
        <v>449</v>
      </c>
      <c r="O4" s="62" t="s">
        <v>456</v>
      </c>
      <c r="P4" s="62" t="s">
        <v>482</v>
      </c>
      <c r="Q4" s="62" t="s">
        <v>486</v>
      </c>
      <c r="R4" s="62" t="s">
        <v>488</v>
      </c>
      <c r="S4" s="62" t="s">
        <v>497</v>
      </c>
      <c r="T4" s="62" t="s">
        <v>505</v>
      </c>
      <c r="U4" s="62" t="s">
        <v>515</v>
      </c>
      <c r="V4" s="62" t="s">
        <v>519</v>
      </c>
      <c r="W4" s="62" t="s">
        <v>524</v>
      </c>
      <c r="X4" s="62" t="s">
        <v>531</v>
      </c>
      <c r="Y4" s="62" t="s">
        <v>557</v>
      </c>
      <c r="Z4" s="62" t="s">
        <v>561</v>
      </c>
      <c r="AA4" s="62" t="s">
        <v>583</v>
      </c>
      <c r="AB4" s="62" t="s">
        <v>594</v>
      </c>
      <c r="AC4" s="62" t="s">
        <v>632</v>
      </c>
      <c r="AD4" s="62" t="s">
        <v>646</v>
      </c>
      <c r="AE4" s="62" t="s">
        <v>665</v>
      </c>
      <c r="AF4" s="62" t="s">
        <v>672</v>
      </c>
      <c r="AG4" s="62" t="s">
        <v>749</v>
      </c>
      <c r="AH4" s="62" t="s">
        <v>780</v>
      </c>
      <c r="AI4" s="62" t="s">
        <v>802</v>
      </c>
    </row>
    <row r="5" spans="1:35" ht="12.75">
      <c r="A5" s="96" t="s">
        <v>165</v>
      </c>
      <c r="B5" s="20">
        <v>52831.219</v>
      </c>
      <c r="C5" s="20">
        <v>57031.09</v>
      </c>
      <c r="D5" s="20">
        <v>62929.978</v>
      </c>
      <c r="E5" s="20">
        <v>62899.518</v>
      </c>
      <c r="F5" s="20">
        <v>65714.694</v>
      </c>
      <c r="G5" s="20">
        <v>68662.166</v>
      </c>
      <c r="H5" s="20">
        <v>72600.615</v>
      </c>
      <c r="I5" s="20">
        <v>77636.362</v>
      </c>
      <c r="J5" s="20">
        <v>79647.06</v>
      </c>
      <c r="K5" s="20">
        <v>83131.325</v>
      </c>
      <c r="L5" s="20">
        <v>84147.866</v>
      </c>
      <c r="M5" s="110">
        <v>88553.72949412999</v>
      </c>
      <c r="N5" s="20">
        <v>93311.54387873</v>
      </c>
      <c r="O5" s="20">
        <v>96129.074</v>
      </c>
      <c r="P5" s="20">
        <v>94685.106</v>
      </c>
      <c r="Q5" s="20">
        <v>101788.689</v>
      </c>
      <c r="R5" s="20">
        <v>105526.932</v>
      </c>
      <c r="S5" s="20">
        <v>113103.03309992999</v>
      </c>
      <c r="T5" s="20">
        <v>118349.276</v>
      </c>
      <c r="U5" s="20">
        <v>133156.719</v>
      </c>
      <c r="V5" s="20">
        <v>140387.457</v>
      </c>
      <c r="W5" s="20">
        <v>145232.672</v>
      </c>
      <c r="X5" s="20">
        <v>150184.153</v>
      </c>
      <c r="Y5" s="20">
        <v>160739.312</v>
      </c>
      <c r="Z5" s="20">
        <v>172759.822</v>
      </c>
      <c r="AA5" s="20">
        <v>190082.289</v>
      </c>
      <c r="AB5" s="20">
        <v>202200.92418604012</v>
      </c>
      <c r="AC5" s="20">
        <v>224807.591</v>
      </c>
      <c r="AD5" s="20">
        <v>228100.64751924996</v>
      </c>
      <c r="AE5" s="20">
        <v>252485.48100000003</v>
      </c>
      <c r="AF5" s="20">
        <v>285517.498</v>
      </c>
      <c r="AG5" s="20">
        <v>300828.78248763</v>
      </c>
      <c r="AH5" s="20">
        <v>305551.282</v>
      </c>
      <c r="AI5" s="20">
        <v>326522.181</v>
      </c>
    </row>
    <row r="6" spans="1:35" ht="12.75">
      <c r="A6" s="96" t="s">
        <v>218</v>
      </c>
      <c r="B6" s="20">
        <v>3583.481</v>
      </c>
      <c r="C6" s="20">
        <v>3201.732</v>
      </c>
      <c r="D6" s="20">
        <v>3878.526</v>
      </c>
      <c r="E6" s="20">
        <v>3801.148</v>
      </c>
      <c r="F6" s="20">
        <v>3681.019</v>
      </c>
      <c r="G6" s="20">
        <v>3609.781</v>
      </c>
      <c r="H6" s="20">
        <v>3595.762</v>
      </c>
      <c r="I6" s="20">
        <v>3655.667</v>
      </c>
      <c r="J6" s="20">
        <v>4144.294</v>
      </c>
      <c r="K6" s="20">
        <v>4255.502</v>
      </c>
      <c r="L6" s="20">
        <v>4702.761</v>
      </c>
      <c r="M6" s="20">
        <v>4296.469</v>
      </c>
      <c r="N6" s="20">
        <v>4791.682</v>
      </c>
      <c r="O6" s="20">
        <v>4885.446</v>
      </c>
      <c r="P6" s="20">
        <v>5923.847</v>
      </c>
      <c r="Q6" s="20">
        <v>5723.832</v>
      </c>
      <c r="R6" s="20">
        <v>6434.329</v>
      </c>
      <c r="S6" s="20">
        <v>5884.452</v>
      </c>
      <c r="T6" s="20">
        <v>6319.026</v>
      </c>
      <c r="U6" s="20">
        <v>5500.28</v>
      </c>
      <c r="V6" s="20">
        <v>6007.706</v>
      </c>
      <c r="W6" s="20">
        <v>6915.044</v>
      </c>
      <c r="X6" s="20">
        <v>7525.407</v>
      </c>
      <c r="Y6" s="20">
        <v>7247.702</v>
      </c>
      <c r="Z6" s="20">
        <v>7573.77979771</v>
      </c>
      <c r="AA6" s="20">
        <v>7088.59060696</v>
      </c>
      <c r="AB6" s="20">
        <v>7414.288751760002</v>
      </c>
      <c r="AC6" s="20">
        <v>9018.55333487</v>
      </c>
      <c r="AD6" s="20">
        <v>10818.915642599999</v>
      </c>
      <c r="AE6" s="20">
        <v>14176.699001779996</v>
      </c>
      <c r="AF6" s="20">
        <v>19625.32551126972</v>
      </c>
      <c r="AG6" s="20">
        <v>20381.306348677877</v>
      </c>
      <c r="AH6" s="20">
        <v>20024.0828997747</v>
      </c>
      <c r="AI6" s="20">
        <v>18156.48753725273</v>
      </c>
    </row>
    <row r="7" spans="1:35" ht="12.75">
      <c r="A7" s="1" t="s">
        <v>284</v>
      </c>
      <c r="B7" s="6">
        <v>6.782</v>
      </c>
      <c r="C7" s="6">
        <v>5.614</v>
      </c>
      <c r="D7" s="6">
        <v>6.163</v>
      </c>
      <c r="E7" s="6">
        <v>6.043</v>
      </c>
      <c r="F7" s="6">
        <v>5.601</v>
      </c>
      <c r="G7" s="6">
        <v>5.257</v>
      </c>
      <c r="H7" s="6">
        <v>4.952</v>
      </c>
      <c r="I7" s="6">
        <v>4.708</v>
      </c>
      <c r="J7" s="6">
        <v>5.203</v>
      </c>
      <c r="K7" s="6">
        <v>5.119</v>
      </c>
      <c r="L7" s="6">
        <v>5.588</v>
      </c>
      <c r="M7" s="6">
        <v>4.851821628003598</v>
      </c>
      <c r="N7" s="6">
        <v>5.135143842681876</v>
      </c>
      <c r="O7" s="6">
        <v>5.082173162304674</v>
      </c>
      <c r="P7" s="6">
        <v>6.256366233565815</v>
      </c>
      <c r="Q7" s="6">
        <v>5.62324955378883</v>
      </c>
      <c r="R7" s="6">
        <v>6.0973335224035505</v>
      </c>
      <c r="S7" s="6">
        <v>5.2023218385627645</v>
      </c>
      <c r="T7" s="6">
        <v>5.339302624884668</v>
      </c>
      <c r="U7" s="6">
        <v>4.13068153173705</v>
      </c>
      <c r="V7" s="6">
        <v>4.279375186630811</v>
      </c>
      <c r="W7" s="6">
        <v>4.7613556266457735</v>
      </c>
      <c r="X7" s="6">
        <v>5.0107863244399695</v>
      </c>
      <c r="Y7" s="6">
        <v>4.508979110225382</v>
      </c>
      <c r="Z7" s="6">
        <v>4.383993749258436</v>
      </c>
      <c r="AA7" s="6">
        <v>3.729222035494322</v>
      </c>
      <c r="AB7" s="6">
        <v>3.666792712054222</v>
      </c>
      <c r="AC7" s="6">
        <v>3.981757276025434</v>
      </c>
      <c r="AD7" s="6">
        <v>4.687615776556546</v>
      </c>
      <c r="AE7" s="6">
        <v>5.614857117974239</v>
      </c>
      <c r="AF7" s="6">
        <v>6.87359816779766</v>
      </c>
      <c r="AG7" s="6">
        <v>6.775051968146018</v>
      </c>
      <c r="AH7" s="6">
        <v>6.553427879178297</v>
      </c>
      <c r="AI7" s="6">
        <v>5.5605678859693555</v>
      </c>
    </row>
    <row r="8" spans="1:35" ht="12.75">
      <c r="A8" s="1"/>
      <c r="B8" s="10"/>
      <c r="C8" s="10"/>
      <c r="D8" s="10"/>
      <c r="E8" s="10"/>
      <c r="F8" s="10"/>
      <c r="G8" s="10"/>
      <c r="H8" s="10"/>
      <c r="I8" s="10"/>
      <c r="J8" s="10"/>
      <c r="K8" s="6"/>
      <c r="L8" s="10"/>
      <c r="M8" s="6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</row>
    <row r="9" spans="1:35" ht="12.75">
      <c r="A9" s="96" t="s">
        <v>219</v>
      </c>
      <c r="B9" s="20">
        <v>3500.57</v>
      </c>
      <c r="C9" s="20">
        <v>3125.724</v>
      </c>
      <c r="D9" s="20">
        <v>3683.097</v>
      </c>
      <c r="E9" s="20">
        <v>3738.491</v>
      </c>
      <c r="F9" s="20">
        <v>3630.89</v>
      </c>
      <c r="G9" s="20">
        <v>3496.836</v>
      </c>
      <c r="H9" s="20">
        <v>3493.65</v>
      </c>
      <c r="I9" s="20">
        <v>3590.697</v>
      </c>
      <c r="J9" s="20">
        <v>4026.479</v>
      </c>
      <c r="K9" s="20">
        <v>4127.849</v>
      </c>
      <c r="L9" s="20">
        <v>4584.708</v>
      </c>
      <c r="M9" s="20">
        <v>4178.416</v>
      </c>
      <c r="N9" s="20">
        <v>4730.846</v>
      </c>
      <c r="O9" s="20">
        <v>4450.958</v>
      </c>
      <c r="P9" s="20">
        <v>5580.063</v>
      </c>
      <c r="Q9" s="20">
        <v>5665.975</v>
      </c>
      <c r="R9" s="20">
        <v>6383.352</v>
      </c>
      <c r="S9" s="20">
        <v>5681.167</v>
      </c>
      <c r="T9" s="20">
        <v>6119.8189999999995</v>
      </c>
      <c r="U9" s="20">
        <v>5466.248</v>
      </c>
      <c r="V9" s="20">
        <v>5961.749</v>
      </c>
      <c r="W9" s="20">
        <v>5930.13</v>
      </c>
      <c r="X9" s="20">
        <v>7124.725</v>
      </c>
      <c r="Y9" s="20">
        <v>7221.8922489785355</v>
      </c>
      <c r="Z9" s="20">
        <v>7520.800866039999</v>
      </c>
      <c r="AA9" s="20">
        <v>6899.455606579999</v>
      </c>
      <c r="AB9" s="20">
        <v>7376.375527510002</v>
      </c>
      <c r="AC9" s="20">
        <v>8951.292611699999</v>
      </c>
      <c r="AD9" s="20">
        <v>10692.481939539999</v>
      </c>
      <c r="AE9" s="20">
        <v>13203.864827429998</v>
      </c>
      <c r="AF9" s="20">
        <v>16571.271241666283</v>
      </c>
      <c r="AG9" s="20">
        <v>15457.119680875</v>
      </c>
      <c r="AH9" s="20">
        <v>15575.509966940186</v>
      </c>
      <c r="AI9" s="20">
        <v>14875.409757035</v>
      </c>
    </row>
    <row r="10" spans="1:35" ht="12.75">
      <c r="A10" s="1" t="s">
        <v>285</v>
      </c>
      <c r="B10" s="6">
        <v>6.625</v>
      </c>
      <c r="C10" s="6">
        <v>5.48</v>
      </c>
      <c r="D10" s="6">
        <v>5.852</v>
      </c>
      <c r="E10" s="6">
        <v>5.943</v>
      </c>
      <c r="F10" s="6">
        <v>5.525</v>
      </c>
      <c r="G10" s="6">
        <v>5.092</v>
      </c>
      <c r="H10" s="6">
        <v>4.812</v>
      </c>
      <c r="I10" s="6">
        <v>4.625</v>
      </c>
      <c r="J10" s="6">
        <v>5.055</v>
      </c>
      <c r="K10" s="6">
        <v>4.965</v>
      </c>
      <c r="L10" s="6">
        <v>5.448</v>
      </c>
      <c r="M10" s="6">
        <v>4.718509343276137</v>
      </c>
      <c r="N10" s="6">
        <v>5.069947193402271</v>
      </c>
      <c r="O10" s="6">
        <v>4.630189197495026</v>
      </c>
      <c r="P10" s="6">
        <v>5.8932848424967705</v>
      </c>
      <c r="Q10" s="6">
        <v>5.566409250049385</v>
      </c>
      <c r="R10" s="6">
        <v>6.0490264229419655</v>
      </c>
      <c r="S10" s="6">
        <v>5.0226017907227565</v>
      </c>
      <c r="T10" s="6">
        <v>5.170981358601636</v>
      </c>
      <c r="U10" s="6">
        <v>4.105123677611791</v>
      </c>
      <c r="V10" s="6">
        <v>4.246639356107148</v>
      </c>
      <c r="W10" s="6">
        <v>4.083192795626593</v>
      </c>
      <c r="X10" s="6">
        <v>4.7439925302904635</v>
      </c>
      <c r="Y10" s="6">
        <v>4.49292220995604</v>
      </c>
      <c r="Z10" s="6">
        <v>4.35332751502835</v>
      </c>
      <c r="AA10" s="6">
        <v>3.629720392613748</v>
      </c>
      <c r="AB10" s="6">
        <v>3.648042439570246</v>
      </c>
      <c r="AC10" s="6">
        <v>3.981757276025434</v>
      </c>
      <c r="AD10" s="6">
        <v>4.687615776556546</v>
      </c>
      <c r="AE10" s="6">
        <v>5.229554101540593</v>
      </c>
      <c r="AF10" s="6">
        <v>5.803942440566736</v>
      </c>
      <c r="AG10" s="6">
        <v>5.138178452559004</v>
      </c>
      <c r="AH10" s="6">
        <v>5.097510920258612</v>
      </c>
      <c r="AI10" s="6">
        <v>4.555711869704497</v>
      </c>
    </row>
    <row r="11" spans="1:35" ht="12.75">
      <c r="A11" s="1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</row>
    <row r="12" spans="1:35" ht="12.75">
      <c r="A12" s="96" t="s">
        <v>220</v>
      </c>
      <c r="B12" s="20">
        <v>2239.577</v>
      </c>
      <c r="C12" s="20">
        <v>1973.223</v>
      </c>
      <c r="D12" s="20">
        <v>2190.198</v>
      </c>
      <c r="E12" s="20">
        <v>2105.216</v>
      </c>
      <c r="F12" s="20">
        <v>2033.852</v>
      </c>
      <c r="G12" s="20">
        <v>2227.54</v>
      </c>
      <c r="H12" s="20">
        <v>2332.567</v>
      </c>
      <c r="I12" s="20">
        <v>2346.864</v>
      </c>
      <c r="J12" s="20">
        <v>2556.641</v>
      </c>
      <c r="K12" s="20">
        <v>2638.649</v>
      </c>
      <c r="L12" s="20">
        <v>2726.022</v>
      </c>
      <c r="M12" s="20">
        <v>2884.613</v>
      </c>
      <c r="N12" s="20">
        <v>2929.44</v>
      </c>
      <c r="O12" s="20">
        <v>2963.8139999999994</v>
      </c>
      <c r="P12" s="20">
        <v>3694.84</v>
      </c>
      <c r="Q12" s="20">
        <v>4039.463</v>
      </c>
      <c r="R12" s="20">
        <v>4536.699</v>
      </c>
      <c r="S12" s="20">
        <v>4127.433</v>
      </c>
      <c r="T12" s="20">
        <v>4454.896999999999</v>
      </c>
      <c r="U12" s="20">
        <v>3863.0529999999994</v>
      </c>
      <c r="V12" s="20">
        <v>3929.870999999999</v>
      </c>
      <c r="W12" s="20">
        <v>4110.872</v>
      </c>
      <c r="X12" s="20">
        <v>5157.361</v>
      </c>
      <c r="Y12" s="20">
        <v>5258.594303099374</v>
      </c>
      <c r="Z12" s="20">
        <v>4906.737106559999</v>
      </c>
      <c r="AA12" s="20">
        <v>5322.6716166</v>
      </c>
      <c r="AB12" s="20">
        <v>5233.694898750002</v>
      </c>
      <c r="AC12" s="20">
        <v>6266.729370149999</v>
      </c>
      <c r="AD12" s="20">
        <v>7449.6902763200005</v>
      </c>
      <c r="AE12" s="20">
        <v>9484.667364419998</v>
      </c>
      <c r="AF12" s="20">
        <v>11837.518935105189</v>
      </c>
      <c r="AG12" s="20">
        <v>11191.818876995001</v>
      </c>
      <c r="AH12" s="20">
        <v>10940.945661306272</v>
      </c>
      <c r="AI12" s="20">
        <v>10268.468683165</v>
      </c>
    </row>
    <row r="13" spans="1:35" ht="12.75">
      <c r="A13" s="1" t="s">
        <v>286</v>
      </c>
      <c r="B13" s="6">
        <v>4.239</v>
      </c>
      <c r="C13" s="6">
        <v>3.459</v>
      </c>
      <c r="D13" s="6">
        <v>3.48</v>
      </c>
      <c r="E13" s="6">
        <v>3.346</v>
      </c>
      <c r="F13" s="6">
        <v>3.094</v>
      </c>
      <c r="G13" s="6">
        <v>3.244</v>
      </c>
      <c r="H13" s="6">
        <v>3.212</v>
      </c>
      <c r="I13" s="6">
        <v>3.022</v>
      </c>
      <c r="J13" s="6">
        <v>3.209</v>
      </c>
      <c r="K13" s="6">
        <v>3.174</v>
      </c>
      <c r="L13" s="6">
        <v>3.239</v>
      </c>
      <c r="M13" s="6">
        <v>3.2574720641113304</v>
      </c>
      <c r="N13" s="6">
        <v>3.139418638070305</v>
      </c>
      <c r="O13" s="6">
        <v>3.0831608759697398</v>
      </c>
      <c r="P13" s="6">
        <v>3.902239915113999</v>
      </c>
      <c r="Q13" s="6">
        <v>3.96847924821981</v>
      </c>
      <c r="R13" s="6">
        <v>4.299091155232296</v>
      </c>
      <c r="S13" s="6">
        <v>3.648977820382361</v>
      </c>
      <c r="T13" s="6">
        <v>3.7641945524026688</v>
      </c>
      <c r="U13" s="6">
        <v>2.901132612016371</v>
      </c>
      <c r="V13" s="6">
        <v>2.7993035018790886</v>
      </c>
      <c r="W13" s="6">
        <v>2.8305421523884107</v>
      </c>
      <c r="X13" s="6">
        <v>3.434024760255498</v>
      </c>
      <c r="Y13" s="6">
        <v>3.2715047972205915</v>
      </c>
      <c r="Z13" s="6">
        <v>2.840207317740811</v>
      </c>
      <c r="AA13" s="6">
        <v>2.8001933502600025</v>
      </c>
      <c r="AB13" s="6">
        <v>2.588363490334301</v>
      </c>
      <c r="AC13" s="6">
        <v>2.7875968699606766</v>
      </c>
      <c r="AD13" s="6">
        <v>3.2659662992369642</v>
      </c>
      <c r="AE13" s="6">
        <v>3.7565199103151583</v>
      </c>
      <c r="AF13" s="6">
        <v>4.1459872049961675</v>
      </c>
      <c r="AG13" s="6">
        <v>3.7203284820179086</v>
      </c>
      <c r="AH13" s="6">
        <v>3.5807232061642185</v>
      </c>
      <c r="AI13" s="6">
        <v>3.1447997351104915</v>
      </c>
    </row>
    <row r="14" spans="1:35" ht="12.75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12.75">
      <c r="A15" s="96" t="s">
        <v>718</v>
      </c>
      <c r="B15" s="83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20">
        <v>2450.95</v>
      </c>
      <c r="N15" s="20">
        <v>2516.965</v>
      </c>
      <c r="O15" s="20">
        <v>2554.572</v>
      </c>
      <c r="P15" s="20">
        <v>2785.071</v>
      </c>
      <c r="Q15" s="20">
        <v>3453.56</v>
      </c>
      <c r="R15" s="20">
        <v>4011.133</v>
      </c>
      <c r="S15" s="20">
        <v>3629.679</v>
      </c>
      <c r="T15" s="20">
        <v>3838.493</v>
      </c>
      <c r="U15" s="20">
        <v>3382.322</v>
      </c>
      <c r="V15" s="20">
        <v>3391.173999999999</v>
      </c>
      <c r="W15" s="20">
        <v>3508.3880000000004</v>
      </c>
      <c r="X15" s="20">
        <v>3985.9889999999996</v>
      </c>
      <c r="Y15" s="20">
        <v>4267.538874244397</v>
      </c>
      <c r="Z15" s="20">
        <v>4163.95325207</v>
      </c>
      <c r="AA15" s="20">
        <v>4689.161256</v>
      </c>
      <c r="AB15" s="20">
        <v>4470.981163990002</v>
      </c>
      <c r="AC15" s="20">
        <v>5305.06792445</v>
      </c>
      <c r="AD15" s="20">
        <v>6197.0461534099995</v>
      </c>
      <c r="AE15" s="20">
        <v>8298.817518849997</v>
      </c>
      <c r="AF15" s="20">
        <v>10398.82322447779</v>
      </c>
      <c r="AG15" s="20">
        <v>9783.165126209999</v>
      </c>
      <c r="AH15" s="20">
        <v>9408.231533224887</v>
      </c>
      <c r="AI15" s="20">
        <v>8871.292803145001</v>
      </c>
    </row>
    <row r="16" spans="1:35" ht="12.75">
      <c r="A16" s="1" t="s">
        <v>719</v>
      </c>
      <c r="B16" s="6">
        <f>B15/B5*100</f>
        <v>0</v>
      </c>
      <c r="C16" s="6">
        <f aca="true" t="shared" si="0" ref="C16:I16">C15/C5*100</f>
        <v>0</v>
      </c>
      <c r="D16" s="6">
        <f t="shared" si="0"/>
        <v>0</v>
      </c>
      <c r="E16" s="6">
        <f t="shared" si="0"/>
        <v>0</v>
      </c>
      <c r="F16" s="6">
        <f t="shared" si="0"/>
        <v>0</v>
      </c>
      <c r="G16" s="6">
        <f t="shared" si="0"/>
        <v>0</v>
      </c>
      <c r="H16" s="6">
        <f t="shared" si="0"/>
        <v>0</v>
      </c>
      <c r="I16" s="6">
        <f t="shared" si="0"/>
        <v>0</v>
      </c>
      <c r="J16" s="6">
        <f aca="true" t="shared" si="1" ref="J16:AF16">J15/J5*100</f>
        <v>0</v>
      </c>
      <c r="K16" s="6">
        <f t="shared" si="1"/>
        <v>0</v>
      </c>
      <c r="L16" s="6">
        <f t="shared" si="1"/>
        <v>0</v>
      </c>
      <c r="M16" s="6">
        <f t="shared" si="1"/>
        <v>2.7677546885955464</v>
      </c>
      <c r="N16" s="6">
        <f t="shared" si="1"/>
        <v>2.6973779399375393</v>
      </c>
      <c r="O16" s="6">
        <f t="shared" si="1"/>
        <v>2.657439517205794</v>
      </c>
      <c r="P16" s="6">
        <f t="shared" si="1"/>
        <v>2.9414034769100854</v>
      </c>
      <c r="Q16" s="6">
        <f t="shared" si="1"/>
        <v>3.3928720704910544</v>
      </c>
      <c r="R16" s="6">
        <f t="shared" si="1"/>
        <v>3.8010514699697704</v>
      </c>
      <c r="S16" s="6">
        <f t="shared" si="1"/>
        <v>3.209179188672215</v>
      </c>
      <c r="T16" s="6">
        <f t="shared" si="1"/>
        <v>3.243359934031197</v>
      </c>
      <c r="U16" s="6">
        <f t="shared" si="1"/>
        <v>2.540106143648673</v>
      </c>
      <c r="V16" s="6">
        <f t="shared" si="1"/>
        <v>2.4155818991720883</v>
      </c>
      <c r="W16" s="6">
        <f t="shared" si="1"/>
        <v>2.415701612926326</v>
      </c>
      <c r="X16" s="6">
        <f t="shared" si="1"/>
        <v>2.6540676365501756</v>
      </c>
      <c r="Y16" s="6">
        <f t="shared" si="1"/>
        <v>2.6549440962173567</v>
      </c>
      <c r="Z16" s="6">
        <f t="shared" si="1"/>
        <v>2.4102555813411297</v>
      </c>
      <c r="AA16" s="6">
        <f t="shared" si="1"/>
        <v>2.466911189185017</v>
      </c>
      <c r="AB16" s="6">
        <f t="shared" si="1"/>
        <v>2.211157630454924</v>
      </c>
      <c r="AC16" s="6">
        <v>2.3598259742261107</v>
      </c>
      <c r="AD16" s="6">
        <f t="shared" si="1"/>
        <v>2.716803402711523</v>
      </c>
      <c r="AE16" s="6">
        <f t="shared" si="1"/>
        <v>3.2868494005997904</v>
      </c>
      <c r="AF16" s="6">
        <f t="shared" si="1"/>
        <v>3.6420966481283013</v>
      </c>
      <c r="AG16" s="6">
        <v>3.2520708441893453</v>
      </c>
      <c r="AH16" s="6">
        <v>3.0791006575534143</v>
      </c>
      <c r="AI16" s="6">
        <v>2.7169035732812903</v>
      </c>
    </row>
    <row r="17" spans="1:35" ht="12.75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</row>
    <row r="18" spans="1:35" ht="12.75">
      <c r="A18" s="1" t="s">
        <v>221</v>
      </c>
      <c r="B18" s="10">
        <v>359.771</v>
      </c>
      <c r="C18" s="10">
        <v>668.212</v>
      </c>
      <c r="D18" s="10">
        <v>589.722</v>
      </c>
      <c r="E18" s="10">
        <v>738.442</v>
      </c>
      <c r="F18" s="10">
        <v>527.78</v>
      </c>
      <c r="G18" s="10">
        <v>558.869</v>
      </c>
      <c r="H18" s="10">
        <v>533.71</v>
      </c>
      <c r="I18" s="10">
        <v>672.805</v>
      </c>
      <c r="J18" s="10">
        <v>667.5</v>
      </c>
      <c r="K18" s="10">
        <v>659.877</v>
      </c>
      <c r="L18" s="10">
        <v>641.487</v>
      </c>
      <c r="M18" s="10">
        <v>672.062</v>
      </c>
      <c r="N18" s="10">
        <v>770.785</v>
      </c>
      <c r="O18" s="10">
        <v>730.436</v>
      </c>
      <c r="P18" s="10">
        <v>890.398</v>
      </c>
      <c r="Q18" s="10">
        <v>762.197</v>
      </c>
      <c r="R18" s="10">
        <v>788.472</v>
      </c>
      <c r="S18" s="10">
        <v>1075.516</v>
      </c>
      <c r="T18" s="10">
        <v>1042.768</v>
      </c>
      <c r="U18" s="10">
        <v>1377.7509999999995</v>
      </c>
      <c r="V18" s="10">
        <v>925.987</v>
      </c>
      <c r="W18" s="10">
        <v>918.343</v>
      </c>
      <c r="X18" s="10">
        <v>987.693</v>
      </c>
      <c r="Y18" s="10">
        <v>840.805</v>
      </c>
      <c r="Z18" s="10">
        <v>1164.173</v>
      </c>
      <c r="AA18" s="10">
        <v>1316.162</v>
      </c>
      <c r="AB18" s="10">
        <v>1341.722</v>
      </c>
      <c r="AC18" s="10">
        <v>1229.348</v>
      </c>
      <c r="AD18" s="10">
        <v>1606.151</v>
      </c>
      <c r="AE18" s="10">
        <v>1888.0539999999999</v>
      </c>
      <c r="AF18" s="10">
        <v>2377.4771324499998</v>
      </c>
      <c r="AG18" s="10">
        <v>3401.705867550001</v>
      </c>
      <c r="AH18" s="10">
        <v>3298.225</v>
      </c>
      <c r="AI18" s="10">
        <v>2800.16881127</v>
      </c>
    </row>
    <row r="19" spans="1:35" ht="12.75">
      <c r="A19" s="1" t="s">
        <v>222</v>
      </c>
      <c r="B19" s="10">
        <v>-186.511</v>
      </c>
      <c r="C19" s="10">
        <v>-170.543</v>
      </c>
      <c r="D19" s="10">
        <v>-162.288</v>
      </c>
      <c r="E19" s="10">
        <v>-202.171</v>
      </c>
      <c r="F19" s="10">
        <v>-168.811</v>
      </c>
      <c r="G19" s="10">
        <v>-206.85</v>
      </c>
      <c r="H19" s="10">
        <v>-287.32</v>
      </c>
      <c r="I19" s="10">
        <v>-371.07</v>
      </c>
      <c r="J19" s="10">
        <v>-223.594</v>
      </c>
      <c r="K19" s="10">
        <v>-315.159</v>
      </c>
      <c r="L19" s="10">
        <v>-277.936</v>
      </c>
      <c r="M19" s="10">
        <v>-205.50100000000003</v>
      </c>
      <c r="N19" s="10">
        <v>-253.316</v>
      </c>
      <c r="O19" s="10">
        <v>-260.323</v>
      </c>
      <c r="P19" s="10">
        <v>-245.375</v>
      </c>
      <c r="Q19" s="10">
        <v>-257.868</v>
      </c>
      <c r="R19" s="10">
        <v>-296.63162758</v>
      </c>
      <c r="S19" s="10">
        <v>-232.81004112</v>
      </c>
      <c r="T19" s="10">
        <v>-272.19576208</v>
      </c>
      <c r="U19" s="10">
        <v>-425.30556922000005</v>
      </c>
      <c r="V19" s="10">
        <v>-345.76113714999997</v>
      </c>
      <c r="W19" s="10">
        <v>-386.02386285</v>
      </c>
      <c r="X19" s="10">
        <v>-301.725</v>
      </c>
      <c r="Y19" s="10">
        <v>-413.895</v>
      </c>
      <c r="Z19" s="10">
        <v>-422.272</v>
      </c>
      <c r="AA19" s="10">
        <v>-424.99464702999995</v>
      </c>
      <c r="AB19" s="10">
        <v>-400.459</v>
      </c>
      <c r="AC19" s="10">
        <v>-466.50935796000005</v>
      </c>
      <c r="AD19" s="10">
        <v>-356.636</v>
      </c>
      <c r="AE19" s="10">
        <v>-801.85</v>
      </c>
      <c r="AF19" s="10">
        <v>-686.399</v>
      </c>
      <c r="AG19" s="10">
        <v>-846.895</v>
      </c>
      <c r="AH19" s="10">
        <v>-630.55655281</v>
      </c>
      <c r="AI19" s="10">
        <v>-757.0591040200001</v>
      </c>
    </row>
    <row r="20" spans="1:35" ht="12.75">
      <c r="A20" s="96" t="s">
        <v>223</v>
      </c>
      <c r="B20" s="20">
        <v>173.259</v>
      </c>
      <c r="C20" s="20">
        <v>497.668</v>
      </c>
      <c r="D20" s="20">
        <v>427.43399999999997</v>
      </c>
      <c r="E20" s="20">
        <v>536.271</v>
      </c>
      <c r="F20" s="20">
        <v>358.969</v>
      </c>
      <c r="G20" s="20">
        <v>352.019</v>
      </c>
      <c r="H20" s="20">
        <v>246.39</v>
      </c>
      <c r="I20" s="20">
        <v>301.735</v>
      </c>
      <c r="J20" s="20">
        <v>443.906</v>
      </c>
      <c r="K20" s="20">
        <v>344.718</v>
      </c>
      <c r="L20" s="20">
        <v>363.551</v>
      </c>
      <c r="M20" s="20">
        <v>466.561</v>
      </c>
      <c r="N20" s="20">
        <v>517.4689999999999</v>
      </c>
      <c r="O20" s="20">
        <v>470.11300000000006</v>
      </c>
      <c r="P20" s="20">
        <v>645.023</v>
      </c>
      <c r="Q20" s="20">
        <v>504.329</v>
      </c>
      <c r="R20" s="20">
        <v>491.84037242</v>
      </c>
      <c r="S20" s="20">
        <v>842.70595888</v>
      </c>
      <c r="T20" s="20">
        <v>770.57223792</v>
      </c>
      <c r="U20" s="20">
        <v>952.4454307799995</v>
      </c>
      <c r="V20" s="20">
        <v>580.22586285</v>
      </c>
      <c r="W20" s="20">
        <v>532.31913715</v>
      </c>
      <c r="X20" s="20">
        <v>685.968</v>
      </c>
      <c r="Y20" s="20">
        <v>426.91</v>
      </c>
      <c r="Z20" s="20">
        <v>741.9010000000001</v>
      </c>
      <c r="AA20" s="20">
        <v>891.1673529700001</v>
      </c>
      <c r="AB20" s="20">
        <v>941.2629999999999</v>
      </c>
      <c r="AC20" s="20">
        <v>762.83864204</v>
      </c>
      <c r="AD20" s="20">
        <v>1249.515</v>
      </c>
      <c r="AE20" s="20">
        <v>1086.2039999999997</v>
      </c>
      <c r="AF20" s="20">
        <v>1691.0781324499999</v>
      </c>
      <c r="AG20" s="20">
        <v>2554.810867550001</v>
      </c>
      <c r="AH20" s="20">
        <v>2667.66844719</v>
      </c>
      <c r="AI20" s="20">
        <v>2043.1097072499997</v>
      </c>
    </row>
    <row r="21" spans="1:35" ht="12.75">
      <c r="A21" s="1" t="s">
        <v>287</v>
      </c>
      <c r="B21" s="6">
        <v>1.318</v>
      </c>
      <c r="C21" s="6">
        <v>3.536</v>
      </c>
      <c r="D21" s="6">
        <v>2.7</v>
      </c>
      <c r="E21" s="6">
        <v>3.4541969163081276</v>
      </c>
      <c r="F21" s="6">
        <v>2.202</v>
      </c>
      <c r="G21" s="6">
        <v>2.066</v>
      </c>
      <c r="H21" s="6">
        <v>1.364</v>
      </c>
      <c r="I21" s="6">
        <v>1.563</v>
      </c>
      <c r="J21" s="6">
        <v>2.248</v>
      </c>
      <c r="K21" s="6">
        <v>1.669</v>
      </c>
      <c r="L21" s="6">
        <v>1.739</v>
      </c>
      <c r="M21" s="6">
        <v>2.1241847625123045</v>
      </c>
      <c r="N21" s="6">
        <v>2.2367627103275334</v>
      </c>
      <c r="O21" s="6">
        <v>1.9705707050822419</v>
      </c>
      <c r="P21" s="6">
        <v>2.752889631998512</v>
      </c>
      <c r="Q21" s="6">
        <v>1.9966445148458467</v>
      </c>
      <c r="R21" s="6">
        <v>1.8773961009576956</v>
      </c>
      <c r="S21" s="6">
        <v>3.013544269553603</v>
      </c>
      <c r="T21" s="6">
        <v>2.6299468120822844</v>
      </c>
      <c r="U21" s="6">
        <v>2.891970467329741</v>
      </c>
      <c r="V21" s="6">
        <v>1.6634902721725409</v>
      </c>
      <c r="W21" s="6">
        <v>1.4741943110010425</v>
      </c>
      <c r="X21" s="6">
        <v>1.8395604715260916</v>
      </c>
      <c r="Y21" s="6">
        <v>1.0666059553194218</v>
      </c>
      <c r="Z21" s="6">
        <v>1.7288596977598436</v>
      </c>
      <c r="AA21" s="6">
        <v>1.888559088278119</v>
      </c>
      <c r="AB21" s="6">
        <v>1.875077311435791</v>
      </c>
      <c r="AC21" s="6">
        <v>1.3642426137485897</v>
      </c>
      <c r="AD21" s="6">
        <v>2.2092346645131933</v>
      </c>
      <c r="AE21" s="6">
        <v>1.7319545958576654</v>
      </c>
      <c r="AF21" s="6">
        <v>2.390272492625445</v>
      </c>
      <c r="AG21" s="6">
        <v>3.440549647937452</v>
      </c>
      <c r="AH21" s="6">
        <v>3.538270928966858</v>
      </c>
      <c r="AI21" s="6">
        <v>2.526463582835503</v>
      </c>
    </row>
    <row r="22" spans="1:35" ht="12.75">
      <c r="A22" s="1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1:35" ht="12.75">
      <c r="A23" s="96" t="s">
        <v>208</v>
      </c>
      <c r="B23" s="20">
        <v>2881.784</v>
      </c>
      <c r="C23" s="20">
        <v>2977.986</v>
      </c>
      <c r="D23" s="20">
        <v>3368.475</v>
      </c>
      <c r="E23" s="20">
        <v>3505.581</v>
      </c>
      <c r="F23" s="20">
        <v>3593.215</v>
      </c>
      <c r="G23" s="20">
        <v>3822.895</v>
      </c>
      <c r="H23" s="20">
        <v>4044.083</v>
      </c>
      <c r="I23" s="20">
        <v>4195.446</v>
      </c>
      <c r="J23" s="20">
        <v>4692.893</v>
      </c>
      <c r="K23" s="20">
        <v>5101.507</v>
      </c>
      <c r="L23" s="20">
        <v>5373.844</v>
      </c>
      <c r="M23" s="20">
        <v>5365.19603081</v>
      </c>
      <c r="N23" s="20">
        <v>5655.289</v>
      </c>
      <c r="O23" s="20">
        <v>5892.557</v>
      </c>
      <c r="P23" s="20">
        <v>5955.296</v>
      </c>
      <c r="Q23" s="20">
        <v>6691.65116296</v>
      </c>
      <c r="R23" s="20">
        <v>7731.238786100001</v>
      </c>
      <c r="S23" s="20">
        <v>8414.47146822</v>
      </c>
      <c r="T23" s="20">
        <v>8757.32756897</v>
      </c>
      <c r="U23" s="20">
        <v>8634.71415505</v>
      </c>
      <c r="V23" s="20">
        <v>9133.12529214</v>
      </c>
      <c r="W23" s="20">
        <v>9440.919570230002</v>
      </c>
      <c r="X23" s="20">
        <v>9663.25844986</v>
      </c>
      <c r="Y23" s="20">
        <v>10313.36810525</v>
      </c>
      <c r="Z23" s="20">
        <v>10693.945446180001</v>
      </c>
      <c r="AA23" s="20">
        <v>11164.93080491</v>
      </c>
      <c r="AB23" s="20">
        <v>11187.456331419999</v>
      </c>
      <c r="AC23" s="20">
        <v>13673.392756570658</v>
      </c>
      <c r="AD23" s="20">
        <v>14674.427010528001</v>
      </c>
      <c r="AE23" s="20">
        <v>17759.015</v>
      </c>
      <c r="AF23" s="20">
        <v>19070.38974463</v>
      </c>
      <c r="AG23" s="20">
        <v>18617.38</v>
      </c>
      <c r="AH23" s="20">
        <v>18315.722</v>
      </c>
      <c r="AI23" s="20">
        <v>18087.552</v>
      </c>
    </row>
    <row r="24" spans="1:35" ht="12.75">
      <c r="A24" s="1" t="s">
        <v>288</v>
      </c>
      <c r="B24" s="6">
        <v>5.454</v>
      </c>
      <c r="C24" s="6">
        <v>5.221</v>
      </c>
      <c r="D24" s="6">
        <v>5.352</v>
      </c>
      <c r="E24" s="6">
        <v>5.573</v>
      </c>
      <c r="F24" s="6">
        <v>5.467</v>
      </c>
      <c r="G24" s="6">
        <v>5.567</v>
      </c>
      <c r="H24" s="6">
        <v>5.57</v>
      </c>
      <c r="I24" s="6">
        <v>5.403</v>
      </c>
      <c r="J24" s="6">
        <v>5.892</v>
      </c>
      <c r="K24" s="6">
        <v>6.136</v>
      </c>
      <c r="L24" s="6">
        <v>6.386</v>
      </c>
      <c r="M24" s="6">
        <v>6.058690087316588</v>
      </c>
      <c r="N24" s="6">
        <v>6.060653124922844</v>
      </c>
      <c r="O24" s="6">
        <v>6.129838512747974</v>
      </c>
      <c r="P24" s="6">
        <v>6.289580538675217</v>
      </c>
      <c r="Q24" s="6">
        <v>6.574061645454536</v>
      </c>
      <c r="R24" s="6">
        <v>7.326318163120672</v>
      </c>
      <c r="S24" s="6">
        <v>7.43905952144468</v>
      </c>
      <c r="T24" s="6">
        <v>7.39956159002612</v>
      </c>
      <c r="U24" s="6">
        <v>6.484625199461395</v>
      </c>
      <c r="V24" s="6">
        <v>6.505656194157003</v>
      </c>
      <c r="W24" s="6">
        <v>6.500548010457319</v>
      </c>
      <c r="X24" s="6">
        <v>6.43427302869964</v>
      </c>
      <c r="Y24" s="6">
        <v>6.416207694885492</v>
      </c>
      <c r="Z24" s="6">
        <v>6.190065098689441</v>
      </c>
      <c r="AA24" s="6">
        <v>5.873735456179192</v>
      </c>
      <c r="AB24" s="6">
        <v>5.532841344051768</v>
      </c>
      <c r="AC24" s="6">
        <v>6.0822647027833945</v>
      </c>
      <c r="AD24" s="6">
        <v>6.433312298813002</v>
      </c>
      <c r="AE24" s="6">
        <v>7.033677710759137</v>
      </c>
      <c r="AF24" s="6">
        <v>6.679236781708559</v>
      </c>
      <c r="AG24" s="6">
        <v>6.18869638937077</v>
      </c>
      <c r="AH24" s="6">
        <v>5.994320128560285</v>
      </c>
      <c r="AI24" s="6">
        <v>5.539455832557973</v>
      </c>
    </row>
    <row r="25" spans="1:35" ht="12.75">
      <c r="A25" s="5" t="s">
        <v>721</v>
      </c>
      <c r="B25" s="6">
        <v>98.35300620528828</v>
      </c>
      <c r="C25" s="6">
        <v>101.60276228327194</v>
      </c>
      <c r="D25" s="6">
        <v>98.84549854975685</v>
      </c>
      <c r="E25" s="6">
        <v>101.06448623537628</v>
      </c>
      <c r="F25" s="6">
        <v>107.75947140588336</v>
      </c>
      <c r="G25" s="6">
        <v>111.25660913609575</v>
      </c>
      <c r="H25" s="6">
        <v>113.1</v>
      </c>
      <c r="I25" s="6">
        <v>118.4</v>
      </c>
      <c r="J25" s="6">
        <v>126.6</v>
      </c>
      <c r="K25" s="6">
        <v>128.9</v>
      </c>
      <c r="L25" s="6">
        <v>127.8</v>
      </c>
      <c r="M25" s="6">
        <v>119.1</v>
      </c>
      <c r="N25" s="6">
        <v>119</v>
      </c>
      <c r="O25" s="6">
        <v>122.6</v>
      </c>
      <c r="P25" s="6">
        <v>109.5</v>
      </c>
      <c r="Q25" s="6">
        <v>109.2</v>
      </c>
      <c r="R25" s="6">
        <v>108.34607137319901</v>
      </c>
      <c r="S25" s="6">
        <v>107.828848090598</v>
      </c>
      <c r="T25" s="6">
        <v>103.3585968748846</v>
      </c>
      <c r="U25" s="6">
        <v>110.46404386094919</v>
      </c>
      <c r="V25" s="6">
        <v>113.51186600048256</v>
      </c>
      <c r="W25" s="6">
        <v>114.04602238631438</v>
      </c>
      <c r="X25" s="6">
        <v>112.1977540979124</v>
      </c>
      <c r="Y25" s="6">
        <v>111.40829754466704</v>
      </c>
      <c r="Z25" s="6">
        <v>108.00769353595676</v>
      </c>
      <c r="AA25" s="6">
        <v>105.34290426099335</v>
      </c>
      <c r="AB25" s="6">
        <v>105.4124522555066</v>
      </c>
      <c r="AC25" s="6">
        <f>AC23/SUM('Carteira de Crédito por NR'!CQ11:CQ14)*100</f>
        <v>84.11143923666346</v>
      </c>
      <c r="AD25" s="6">
        <v>106.02949054729733</v>
      </c>
      <c r="AE25" s="6">
        <v>114.24380143145902</v>
      </c>
      <c r="AF25" s="6">
        <v>113.9794916692078</v>
      </c>
      <c r="AG25" s="6">
        <v>114.52421900653545</v>
      </c>
      <c r="AH25" s="6">
        <f>AH23/SUM('Carteira de Crédito por NR'!CT11:CT14)*100</f>
        <v>114.8962098103381</v>
      </c>
      <c r="AI25" s="6">
        <f>AI23/SUM('Carteira de Crédito por NR'!CW11:CW14)*100</f>
        <v>114.07432522431978</v>
      </c>
    </row>
    <row r="26" spans="1:35" ht="12.75">
      <c r="A26" s="1" t="s">
        <v>224</v>
      </c>
      <c r="B26" s="6">
        <v>82.323</v>
      </c>
      <c r="C26" s="6">
        <v>95.273</v>
      </c>
      <c r="D26" s="6">
        <v>91.457</v>
      </c>
      <c r="E26" s="6">
        <v>93.769</v>
      </c>
      <c r="F26" s="6">
        <v>98.962</v>
      </c>
      <c r="G26" s="6">
        <v>109.324</v>
      </c>
      <c r="H26" s="6">
        <v>115.755</v>
      </c>
      <c r="I26" s="6">
        <v>116.842</v>
      </c>
      <c r="J26" s="6">
        <v>116.55</v>
      </c>
      <c r="K26" s="6">
        <v>123.587</v>
      </c>
      <c r="L26" s="6">
        <v>117.212</v>
      </c>
      <c r="M26" s="6">
        <v>128.40262986763403</v>
      </c>
      <c r="N26" s="6">
        <v>119.54075444434251</v>
      </c>
      <c r="O26" s="6">
        <v>132.38851051840973</v>
      </c>
      <c r="P26" s="6">
        <v>106.72452981265623</v>
      </c>
      <c r="Q26" s="6">
        <v>118.10237713650342</v>
      </c>
      <c r="R26" s="6">
        <v>121.11565813854541</v>
      </c>
      <c r="S26" s="6">
        <v>148.11167262324798</v>
      </c>
      <c r="T26" s="6">
        <v>143.09781986967263</v>
      </c>
      <c r="U26" s="6">
        <v>157.964185947107</v>
      </c>
      <c r="V26" s="6">
        <v>153.19540108347397</v>
      </c>
      <c r="W26" s="6">
        <v>159.2025734719138</v>
      </c>
      <c r="X26" s="6">
        <v>135.62991483685337</v>
      </c>
      <c r="Y26" s="6">
        <v>142.80700610991147</v>
      </c>
      <c r="Z26" s="6">
        <v>142.19157821965825</v>
      </c>
      <c r="AA26" s="6">
        <v>161.8233588496754</v>
      </c>
      <c r="AB26" s="6">
        <v>151.6660355712188</v>
      </c>
      <c r="AC26" s="6">
        <v>152.75327653459263</v>
      </c>
      <c r="AD26" s="6">
        <v>137.24060600245735</v>
      </c>
      <c r="AE26" s="6">
        <v>134.49861258127268</v>
      </c>
      <c r="AF26" s="6">
        <v>115.08103069775366</v>
      </c>
      <c r="AG26" s="6">
        <v>120.44533771084902</v>
      </c>
      <c r="AH26" s="6">
        <v>117.59308066879386</v>
      </c>
      <c r="AI26" s="6">
        <v>121.59363873284825</v>
      </c>
    </row>
    <row r="27" spans="1:35" ht="12.75">
      <c r="A27" s="60" t="s">
        <v>225</v>
      </c>
      <c r="B27" s="6">
        <v>128.675</v>
      </c>
      <c r="C27" s="6">
        <v>150.919</v>
      </c>
      <c r="D27" s="6">
        <v>153.797</v>
      </c>
      <c r="E27" s="6">
        <v>166.518</v>
      </c>
      <c r="F27" s="6">
        <v>176.67</v>
      </c>
      <c r="G27" s="6">
        <v>171.619</v>
      </c>
      <c r="H27" s="6">
        <v>173.374</v>
      </c>
      <c r="I27" s="6">
        <v>178.768</v>
      </c>
      <c r="J27" s="6">
        <v>183.557</v>
      </c>
      <c r="K27" s="6">
        <v>193.337</v>
      </c>
      <c r="L27" s="6">
        <v>197.131</v>
      </c>
      <c r="M27" s="6">
        <v>185.99361615613603</v>
      </c>
      <c r="N27" s="6">
        <v>193.05017341198317</v>
      </c>
      <c r="O27" s="6">
        <v>198.81669362517354</v>
      </c>
      <c r="P27" s="6">
        <v>161.1787249244893</v>
      </c>
      <c r="Q27" s="6">
        <v>165.656949029116</v>
      </c>
      <c r="R27" s="6">
        <v>170.41551105991385</v>
      </c>
      <c r="S27" s="6">
        <v>203.86694267889993</v>
      </c>
      <c r="T27" s="6">
        <v>196.57755429519474</v>
      </c>
      <c r="U27" s="6">
        <v>223.52046826823243</v>
      </c>
      <c r="V27" s="6">
        <v>232.40267408624865</v>
      </c>
      <c r="W27" s="6">
        <v>229.6573469139881</v>
      </c>
      <c r="X27" s="6">
        <v>187.3682771064504</v>
      </c>
      <c r="Y27" s="6">
        <v>196.1240497136541</v>
      </c>
      <c r="Z27" s="6">
        <v>217.94412893820757</v>
      </c>
      <c r="AA27" s="6">
        <v>209.76178147247606</v>
      </c>
      <c r="AB27" s="6">
        <v>213.7582825871637</v>
      </c>
      <c r="AC27" s="6">
        <v>218.190254420439</v>
      </c>
      <c r="AD27" s="6">
        <v>196.98036383033198</v>
      </c>
      <c r="AE27" s="6">
        <v>187.2391968812708</v>
      </c>
      <c r="AF27" s="6">
        <v>161.1012396193522</v>
      </c>
      <c r="AG27" s="6">
        <v>166.34811735801392</v>
      </c>
      <c r="AH27" s="6">
        <v>167.4052917086989</v>
      </c>
      <c r="AI27" s="6">
        <v>176.146537113701</v>
      </c>
    </row>
    <row r="28" spans="1:35" ht="13.5" thickBot="1">
      <c r="A28" s="53" t="s">
        <v>720</v>
      </c>
      <c r="B28" s="263" t="s">
        <v>292</v>
      </c>
      <c r="C28" s="263" t="s">
        <v>292</v>
      </c>
      <c r="D28" s="263" t="s">
        <v>292</v>
      </c>
      <c r="E28" s="263" t="s">
        <v>292</v>
      </c>
      <c r="F28" s="263" t="s">
        <v>292</v>
      </c>
      <c r="G28" s="263" t="s">
        <v>292</v>
      </c>
      <c r="H28" s="263" t="s">
        <v>292</v>
      </c>
      <c r="I28" s="263" t="s">
        <v>292</v>
      </c>
      <c r="J28" s="263" t="s">
        <v>292</v>
      </c>
      <c r="K28" s="263" t="s">
        <v>292</v>
      </c>
      <c r="L28" s="263" t="s">
        <v>292</v>
      </c>
      <c r="M28" s="262">
        <f aca="true" t="shared" si="2" ref="M28:AF28">M23/M15*100</f>
        <v>218.90271245068237</v>
      </c>
      <c r="N28" s="262">
        <f t="shared" si="2"/>
        <v>224.6868351367619</v>
      </c>
      <c r="O28" s="262">
        <f t="shared" si="2"/>
        <v>230.6670941355342</v>
      </c>
      <c r="P28" s="262">
        <f t="shared" si="2"/>
        <v>213.82923451502674</v>
      </c>
      <c r="Q28" s="262">
        <f t="shared" si="2"/>
        <v>193.76096442395675</v>
      </c>
      <c r="R28" s="262">
        <f t="shared" si="2"/>
        <v>192.74451348534194</v>
      </c>
      <c r="S28" s="262">
        <f t="shared" si="2"/>
        <v>231.82412186366892</v>
      </c>
      <c r="T28" s="262">
        <f t="shared" si="2"/>
        <v>228.14494044850417</v>
      </c>
      <c r="U28" s="262">
        <f t="shared" si="2"/>
        <v>255.28953645010733</v>
      </c>
      <c r="V28" s="262">
        <f t="shared" si="2"/>
        <v>269.32045634166815</v>
      </c>
      <c r="W28" s="262">
        <f t="shared" si="2"/>
        <v>269.0956521978185</v>
      </c>
      <c r="X28" s="262">
        <f t="shared" si="2"/>
        <v>242.43063515378495</v>
      </c>
      <c r="Y28" s="262">
        <f t="shared" si="2"/>
        <v>241.67016186996224</v>
      </c>
      <c r="Z28" s="262">
        <f t="shared" si="2"/>
        <v>256.8219381633016</v>
      </c>
      <c r="AA28" s="262">
        <f t="shared" si="2"/>
        <v>238.10080727387975</v>
      </c>
      <c r="AB28" s="262">
        <f t="shared" si="2"/>
        <v>250.22374107781</v>
      </c>
      <c r="AC28" s="262">
        <v>257.7420864594913</v>
      </c>
      <c r="AD28" s="262">
        <f t="shared" si="2"/>
        <v>236.7971231334661</v>
      </c>
      <c r="AE28" s="262">
        <f t="shared" si="2"/>
        <v>213.99452343254973</v>
      </c>
      <c r="AF28" s="262">
        <f t="shared" si="2"/>
        <v>183.38988299887825</v>
      </c>
      <c r="AG28" s="262">
        <v>190.30017136399272</v>
      </c>
      <c r="AH28" s="262">
        <v>194.67762815273605</v>
      </c>
      <c r="AI28" s="262">
        <v>203.88856958466866</v>
      </c>
    </row>
    <row r="29" ht="12.75">
      <c r="E29" s="10"/>
    </row>
    <row r="30" spans="2:35" ht="12.75">
      <c r="B30" s="264"/>
      <c r="C30" s="6"/>
      <c r="D30" s="6"/>
      <c r="E30" s="6"/>
      <c r="F30" s="6"/>
      <c r="G30" s="6"/>
      <c r="H30" s="184"/>
      <c r="I30" s="184"/>
      <c r="J30" s="184"/>
      <c r="K30" s="184"/>
      <c r="L30" s="184"/>
      <c r="M30" s="184"/>
      <c r="N30" s="184"/>
      <c r="O30" s="1"/>
      <c r="P30" s="1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</row>
    <row r="33" ht="12.75">
      <c r="A33" s="126"/>
    </row>
    <row r="34" ht="12.75">
      <c r="A34" s="4"/>
    </row>
    <row r="35" ht="12.75">
      <c r="A35" s="5"/>
    </row>
    <row r="36" ht="12.75">
      <c r="A36" s="5"/>
    </row>
    <row r="37" ht="12.75">
      <c r="A37" s="5"/>
    </row>
    <row r="38" ht="12.75">
      <c r="A38" s="126"/>
    </row>
  </sheetData>
  <hyperlinks>
    <hyperlink ref="A1" location="Sumário!A25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I22"/>
  <sheetViews>
    <sheetView showGridLines="0" zoomScale="80" zoomScaleNormal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4" sqref="G4"/>
    </sheetView>
  </sheetViews>
  <sheetFormatPr defaultColWidth="9.140625" defaultRowHeight="12.75"/>
  <cols>
    <col min="1" max="1" width="38.57421875" style="0" bestFit="1" customWidth="1"/>
  </cols>
  <sheetData>
    <row r="1" ht="15.75">
      <c r="A1" s="108" t="s">
        <v>76</v>
      </c>
    </row>
    <row r="2" ht="12.75">
      <c r="A2" s="107" t="s">
        <v>809</v>
      </c>
    </row>
    <row r="3" ht="12.75">
      <c r="A3" s="107" t="s">
        <v>441</v>
      </c>
    </row>
    <row r="4" spans="1:35" ht="13.5" thickBot="1">
      <c r="A4" s="128"/>
      <c r="B4" s="18" t="s">
        <v>645</v>
      </c>
      <c r="C4" s="18" t="s">
        <v>664</v>
      </c>
      <c r="D4" s="18" t="s">
        <v>671</v>
      </c>
      <c r="E4" s="18" t="s">
        <v>772</v>
      </c>
      <c r="F4" s="18" t="s">
        <v>778</v>
      </c>
      <c r="G4" s="18" t="s">
        <v>801</v>
      </c>
      <c r="AD4" s="304"/>
      <c r="AE4" s="304"/>
      <c r="AF4" s="304"/>
      <c r="AG4" s="304"/>
      <c r="AH4" s="304"/>
      <c r="AI4" s="304"/>
    </row>
    <row r="5" spans="1:7" ht="12.75">
      <c r="A5" s="69" t="s">
        <v>804</v>
      </c>
      <c r="B5" s="10">
        <v>15427.756</v>
      </c>
      <c r="C5" s="10">
        <v>16433.201</v>
      </c>
      <c r="D5" s="10">
        <v>17643.91</v>
      </c>
      <c r="E5" s="10">
        <v>17244.001</v>
      </c>
      <c r="F5" s="10">
        <v>17513.97</v>
      </c>
      <c r="G5" s="10">
        <v>18076.106</v>
      </c>
    </row>
    <row r="6" spans="1:7" ht="12.75">
      <c r="A6" s="330" t="s">
        <v>805</v>
      </c>
      <c r="B6" s="10">
        <v>3579.493</v>
      </c>
      <c r="C6" s="10">
        <v>3362.66</v>
      </c>
      <c r="D6" s="10">
        <v>3246.999</v>
      </c>
      <c r="E6" s="10">
        <v>3188.19</v>
      </c>
      <c r="F6" s="10">
        <v>3096.804</v>
      </c>
      <c r="G6" s="10">
        <v>2967.044</v>
      </c>
    </row>
    <row r="7" spans="1:7" ht="12.75">
      <c r="A7" s="330" t="s">
        <v>806</v>
      </c>
      <c r="B7" s="10">
        <v>1216.536</v>
      </c>
      <c r="C7" s="10">
        <v>1009.288</v>
      </c>
      <c r="D7" s="10">
        <v>936.962</v>
      </c>
      <c r="E7" s="10">
        <v>948.834</v>
      </c>
      <c r="F7" s="10">
        <v>1014.397</v>
      </c>
      <c r="G7" s="10">
        <v>989.65</v>
      </c>
    </row>
    <row r="8" spans="1:7" ht="13.5" thickBot="1">
      <c r="A8" s="330" t="s">
        <v>807</v>
      </c>
      <c r="B8" s="10">
        <v>189.335</v>
      </c>
      <c r="C8" s="10">
        <v>247.945</v>
      </c>
      <c r="D8" s="10">
        <v>432.789</v>
      </c>
      <c r="E8" s="10">
        <v>528.776</v>
      </c>
      <c r="F8" s="10">
        <v>375.238</v>
      </c>
      <c r="G8" s="10">
        <v>398.674</v>
      </c>
    </row>
    <row r="9" spans="1:7" ht="14.25" thickBot="1" thickTop="1">
      <c r="A9" s="70" t="s">
        <v>421</v>
      </c>
      <c r="B9" s="37">
        <v>20413.12</v>
      </c>
      <c r="C9" s="37">
        <v>21053.094</v>
      </c>
      <c r="D9" s="37">
        <v>22260.66</v>
      </c>
      <c r="E9" s="37">
        <v>21909.801</v>
      </c>
      <c r="F9" s="37">
        <v>22000.409000000003</v>
      </c>
      <c r="G9" s="37">
        <v>22431.474000000002</v>
      </c>
    </row>
    <row r="10" spans="1:7" ht="13.5" thickBot="1">
      <c r="A10" s="71" t="s">
        <v>422</v>
      </c>
      <c r="B10" s="72">
        <v>31.10846439888234</v>
      </c>
      <c r="C10" s="72">
        <v>30.55023930962636</v>
      </c>
      <c r="D10" s="72">
        <v>29.17446765712975</v>
      </c>
      <c r="E10" s="72">
        <v>31.945243027553122</v>
      </c>
      <c r="F10" s="72">
        <v>33.866061429658565</v>
      </c>
      <c r="G10" s="72">
        <v>33.9100306853969</v>
      </c>
    </row>
    <row r="11" ht="12.75">
      <c r="A11" s="215" t="s">
        <v>808</v>
      </c>
    </row>
    <row r="15" spans="1:29" ht="13.5" thickBot="1">
      <c r="A15" s="68"/>
      <c r="B15" s="18" t="s">
        <v>77</v>
      </c>
      <c r="C15" s="18" t="s">
        <v>78</v>
      </c>
      <c r="D15" s="18" t="s">
        <v>79</v>
      </c>
      <c r="E15" s="18" t="s">
        <v>80</v>
      </c>
      <c r="F15" s="18" t="s">
        <v>81</v>
      </c>
      <c r="G15" s="18" t="s">
        <v>82</v>
      </c>
      <c r="H15" s="18" t="s">
        <v>83</v>
      </c>
      <c r="I15" s="18" t="s">
        <v>84</v>
      </c>
      <c r="J15" s="18" t="s">
        <v>85</v>
      </c>
      <c r="K15" s="18" t="s">
        <v>282</v>
      </c>
      <c r="L15" s="18" t="s">
        <v>293</v>
      </c>
      <c r="M15" s="18" t="s">
        <v>447</v>
      </c>
      <c r="N15" s="18" t="s">
        <v>450</v>
      </c>
      <c r="O15" s="18" t="s">
        <v>469</v>
      </c>
      <c r="P15" s="18" t="s">
        <v>485</v>
      </c>
      <c r="Q15" s="18" t="s">
        <v>487</v>
      </c>
      <c r="R15" s="18" t="s">
        <v>489</v>
      </c>
      <c r="S15" s="18" t="s">
        <v>498</v>
      </c>
      <c r="T15" s="18" t="s">
        <v>506</v>
      </c>
      <c r="U15" s="18" t="s">
        <v>516</v>
      </c>
      <c r="V15" s="18" t="s">
        <v>520</v>
      </c>
      <c r="W15" s="18" t="s">
        <v>525</v>
      </c>
      <c r="X15" s="18" t="s">
        <v>532</v>
      </c>
      <c r="Y15" s="18" t="s">
        <v>556</v>
      </c>
      <c r="Z15" s="18" t="s">
        <v>560</v>
      </c>
      <c r="AA15" s="18" t="s">
        <v>582</v>
      </c>
      <c r="AB15" s="18" t="s">
        <v>593</v>
      </c>
      <c r="AC15" s="18" t="s">
        <v>631</v>
      </c>
    </row>
    <row r="16" spans="1:29" ht="12.75">
      <c r="A16" s="69" t="s">
        <v>168</v>
      </c>
      <c r="B16" s="10">
        <v>4658.88</v>
      </c>
      <c r="C16" s="10">
        <v>4585.82</v>
      </c>
      <c r="D16" s="10">
        <v>4522.367</v>
      </c>
      <c r="E16" s="10">
        <v>4570.597</v>
      </c>
      <c r="F16" s="10">
        <v>4570.665</v>
      </c>
      <c r="G16" s="10">
        <v>4570.606</v>
      </c>
      <c r="H16" s="10">
        <v>4572.923</v>
      </c>
      <c r="I16" s="10">
        <v>4572.886</v>
      </c>
      <c r="J16" s="10">
        <v>4566.712</v>
      </c>
      <c r="K16" s="10">
        <v>4571.024</v>
      </c>
      <c r="L16" s="10">
        <v>4571.387</v>
      </c>
      <c r="M16" s="10">
        <v>4573.748</v>
      </c>
      <c r="N16" s="10">
        <v>4577.7</v>
      </c>
      <c r="O16" s="10">
        <v>4581.4</v>
      </c>
      <c r="P16" s="10">
        <v>4581.112</v>
      </c>
      <c r="Q16" s="10">
        <v>4571.726</v>
      </c>
      <c r="R16" s="10">
        <v>6919.253000000001</v>
      </c>
      <c r="S16" s="10">
        <v>7403.349</v>
      </c>
      <c r="T16" s="10">
        <v>7701.151</v>
      </c>
      <c r="U16" s="10">
        <v>7049.661</v>
      </c>
      <c r="V16" s="10">
        <v>7299.56400324</v>
      </c>
      <c r="W16" s="10">
        <v>7706.634</v>
      </c>
      <c r="X16" s="10">
        <v>7958.56</v>
      </c>
      <c r="Y16" s="10">
        <v>7995.391</v>
      </c>
      <c r="Z16" s="10">
        <v>8395.304</v>
      </c>
      <c r="AA16" s="10">
        <v>8871.689</v>
      </c>
      <c r="AB16" s="10">
        <v>9560.496</v>
      </c>
      <c r="AC16" s="10">
        <v>11017.836</v>
      </c>
    </row>
    <row r="17" spans="1:29" ht="12.75">
      <c r="A17" s="69" t="s">
        <v>169</v>
      </c>
      <c r="B17" s="10">
        <v>3751.314</v>
      </c>
      <c r="C17" s="10">
        <v>3741.153</v>
      </c>
      <c r="D17" s="10">
        <v>3733.441</v>
      </c>
      <c r="E17" s="10">
        <v>3484.739</v>
      </c>
      <c r="F17" s="10">
        <v>3269.301</v>
      </c>
      <c r="G17" s="10">
        <v>3145.397</v>
      </c>
      <c r="H17" s="10">
        <v>3014.491</v>
      </c>
      <c r="I17" s="10">
        <v>2883.995</v>
      </c>
      <c r="J17" s="10">
        <v>2809.573</v>
      </c>
      <c r="K17" s="10">
        <v>2764.891</v>
      </c>
      <c r="L17" s="10">
        <v>2638.105</v>
      </c>
      <c r="M17" s="10">
        <v>2601.295</v>
      </c>
      <c r="N17" s="10">
        <v>2483.9</v>
      </c>
      <c r="O17" s="10">
        <v>2357.303</v>
      </c>
      <c r="P17" s="10">
        <v>2101.373</v>
      </c>
      <c r="Q17" s="10">
        <v>2001.226</v>
      </c>
      <c r="R17" s="10">
        <v>1801.072</v>
      </c>
      <c r="S17" s="10">
        <v>1636.947</v>
      </c>
      <c r="T17" s="10">
        <v>1459.815</v>
      </c>
      <c r="U17" s="10">
        <v>1410.642</v>
      </c>
      <c r="V17" s="10">
        <v>1228.7706343900002</v>
      </c>
      <c r="W17" s="10">
        <v>1010.944</v>
      </c>
      <c r="X17" s="10">
        <v>872.969</v>
      </c>
      <c r="Y17" s="10">
        <v>732.993</v>
      </c>
      <c r="Z17" s="10">
        <v>565.041</v>
      </c>
      <c r="AA17" s="10">
        <v>273.591</v>
      </c>
      <c r="AB17" s="10">
        <v>129.276</v>
      </c>
      <c r="AC17" s="10">
        <v>134.805</v>
      </c>
    </row>
    <row r="18" spans="1:29" ht="12.75">
      <c r="A18" s="5" t="s">
        <v>563</v>
      </c>
      <c r="B18" s="10" t="s">
        <v>292</v>
      </c>
      <c r="C18" s="10" t="s">
        <v>292</v>
      </c>
      <c r="D18" s="10" t="s">
        <v>292</v>
      </c>
      <c r="E18" s="10" t="s">
        <v>292</v>
      </c>
      <c r="F18" s="10" t="s">
        <v>292</v>
      </c>
      <c r="G18" s="10" t="s">
        <v>292</v>
      </c>
      <c r="H18" s="10" t="s">
        <v>292</v>
      </c>
      <c r="I18" s="10" t="s">
        <v>292</v>
      </c>
      <c r="J18" s="10" t="s">
        <v>292</v>
      </c>
      <c r="K18" s="10" t="s">
        <v>292</v>
      </c>
      <c r="L18" s="10" t="s">
        <v>292</v>
      </c>
      <c r="M18" s="10" t="s">
        <v>292</v>
      </c>
      <c r="N18" s="10" t="s">
        <v>292</v>
      </c>
      <c r="O18" s="10" t="s">
        <v>292</v>
      </c>
      <c r="P18" s="10" t="s">
        <v>292</v>
      </c>
      <c r="Q18" s="10" t="s">
        <v>292</v>
      </c>
      <c r="R18" s="10" t="s">
        <v>292</v>
      </c>
      <c r="S18" s="10" t="s">
        <v>292</v>
      </c>
      <c r="T18" s="10" t="s">
        <v>292</v>
      </c>
      <c r="U18" s="10" t="s">
        <v>292</v>
      </c>
      <c r="V18" s="10" t="s">
        <v>292</v>
      </c>
      <c r="W18" s="10">
        <v>4913.2029999999995</v>
      </c>
      <c r="X18" s="10">
        <v>4892.575</v>
      </c>
      <c r="Y18" s="10">
        <v>4868.434</v>
      </c>
      <c r="Z18" s="10">
        <v>4846.312</v>
      </c>
      <c r="AA18" s="10">
        <v>4895.359</v>
      </c>
      <c r="AB18" s="10">
        <v>4959.053</v>
      </c>
      <c r="AC18" s="10">
        <v>4932.165</v>
      </c>
    </row>
    <row r="19" spans="1:29" ht="13.5" thickBot="1">
      <c r="A19" s="69" t="s">
        <v>810</v>
      </c>
      <c r="B19" s="10">
        <v>3495.32</v>
      </c>
      <c r="C19" s="10">
        <v>3445.638</v>
      </c>
      <c r="D19" s="10">
        <v>4204.847</v>
      </c>
      <c r="E19" s="10">
        <v>3791.611</v>
      </c>
      <c r="F19" s="10">
        <v>3086.8920000000003</v>
      </c>
      <c r="G19" s="10">
        <v>2717.055</v>
      </c>
      <c r="H19" s="10">
        <v>2309.663</v>
      </c>
      <c r="I19" s="10">
        <v>1949.307</v>
      </c>
      <c r="J19" s="10">
        <v>1739.509</v>
      </c>
      <c r="K19" s="10">
        <v>1634.8210000000001</v>
      </c>
      <c r="L19" s="10">
        <v>1295.707</v>
      </c>
      <c r="M19" s="10">
        <v>1220.952</v>
      </c>
      <c r="N19" s="10">
        <v>894.0820000000001</v>
      </c>
      <c r="O19" s="10">
        <v>584.387</v>
      </c>
      <c r="P19" s="10">
        <v>132.416</v>
      </c>
      <c r="Q19" s="10">
        <v>114.42726981999971</v>
      </c>
      <c r="R19" s="10">
        <v>185.12199999999996</v>
      </c>
      <c r="S19" s="10">
        <v>167.117</v>
      </c>
      <c r="T19" s="10">
        <v>149.803</v>
      </c>
      <c r="U19" s="10">
        <v>143.731</v>
      </c>
      <c r="V19" s="10">
        <v>113.33127191000108</v>
      </c>
      <c r="W19" s="10">
        <v>115.0530000000017</v>
      </c>
      <c r="X19" s="10">
        <v>152.6850000000013</v>
      </c>
      <c r="Y19" s="10">
        <v>229.1110000000008</v>
      </c>
      <c r="Z19" s="10">
        <v>244.7813842100004</v>
      </c>
      <c r="AA19" s="10">
        <v>296.82584275999943</v>
      </c>
      <c r="AB19" s="10">
        <v>345.0840951000009</v>
      </c>
      <c r="AC19" s="10">
        <v>414.67632650999803</v>
      </c>
    </row>
    <row r="20" spans="1:29" ht="14.25" thickBot="1" thickTop="1">
      <c r="A20" s="70" t="s">
        <v>421</v>
      </c>
      <c r="B20" s="37">
        <v>11905.514</v>
      </c>
      <c r="C20" s="37">
        <v>11772.611</v>
      </c>
      <c r="D20" s="37">
        <v>12460.655</v>
      </c>
      <c r="E20" s="37">
        <v>11846.947</v>
      </c>
      <c r="F20" s="37">
        <v>10926.858</v>
      </c>
      <c r="G20" s="37">
        <v>10433.058</v>
      </c>
      <c r="H20" s="37">
        <v>9897.077</v>
      </c>
      <c r="I20" s="37">
        <v>9406.188</v>
      </c>
      <c r="J20" s="37">
        <v>9115.794</v>
      </c>
      <c r="K20" s="37">
        <v>8970.736</v>
      </c>
      <c r="L20" s="37">
        <v>8505.199</v>
      </c>
      <c r="M20" s="37">
        <v>8395.995</v>
      </c>
      <c r="N20" s="37">
        <v>7955.682000000001</v>
      </c>
      <c r="O20" s="37">
        <v>7523.09</v>
      </c>
      <c r="P20" s="37">
        <v>6814.901000000001</v>
      </c>
      <c r="Q20" s="37">
        <v>6687.379269819999</v>
      </c>
      <c r="R20" s="37">
        <v>8905.447</v>
      </c>
      <c r="S20" s="37">
        <v>9207.413</v>
      </c>
      <c r="T20" s="37">
        <v>9310.769</v>
      </c>
      <c r="U20" s="37">
        <v>8604.034</v>
      </c>
      <c r="V20" s="37">
        <v>8641.665909540001</v>
      </c>
      <c r="W20" s="37">
        <v>13745.834</v>
      </c>
      <c r="X20" s="37">
        <v>13876.789</v>
      </c>
      <c r="Y20" s="37">
        <v>13825.929</v>
      </c>
      <c r="Z20" s="37">
        <v>14051.43838421</v>
      </c>
      <c r="AA20" s="37">
        <v>14337.46484276</v>
      </c>
      <c r="AB20" s="37">
        <v>14993.9090951</v>
      </c>
      <c r="AC20" s="37">
        <v>16499.48232651</v>
      </c>
    </row>
    <row r="21" spans="1:29" ht="13.5" thickBot="1">
      <c r="A21" s="71" t="s">
        <v>422</v>
      </c>
      <c r="B21" s="72">
        <v>49.11533230928364</v>
      </c>
      <c r="C21" s="72">
        <v>26.178211287612164</v>
      </c>
      <c r="D21" s="72">
        <v>32.27471139996278</v>
      </c>
      <c r="E21" s="72">
        <v>35.364699689766795</v>
      </c>
      <c r="F21" s="72">
        <v>57.92982133948337</v>
      </c>
      <c r="G21" s="72">
        <v>38.67224840489658</v>
      </c>
      <c r="H21" s="72">
        <v>41.93341235467218</v>
      </c>
      <c r="I21" s="72">
        <v>36.37982249779863</v>
      </c>
      <c r="J21" s="72">
        <v>36.0724147413096</v>
      </c>
      <c r="K21" s="72">
        <v>20.164520314324673</v>
      </c>
      <c r="L21" s="72">
        <v>37.74381952926847</v>
      </c>
      <c r="M21" s="72">
        <v>17.285940790078612</v>
      </c>
      <c r="N21" s="72">
        <v>31.7</v>
      </c>
      <c r="O21" s="72">
        <v>32.39</v>
      </c>
      <c r="P21" s="72">
        <v>38.6</v>
      </c>
      <c r="Q21" s="72">
        <v>33.176359276176484</v>
      </c>
      <c r="R21" s="72">
        <v>24.345509289710503</v>
      </c>
      <c r="S21" s="72">
        <v>-24.415750550204258</v>
      </c>
      <c r="T21" s="72">
        <v>33.948085279468145</v>
      </c>
      <c r="U21" s="72">
        <v>14.250079686331837</v>
      </c>
      <c r="V21" s="72">
        <v>25.338586455813267</v>
      </c>
      <c r="W21" s="72">
        <v>33.39418542156159</v>
      </c>
      <c r="X21" s="72">
        <v>28.108519468249014</v>
      </c>
      <c r="Y21" s="72">
        <v>28.60692720185786</v>
      </c>
      <c r="Z21" s="72">
        <v>30.046600474548196</v>
      </c>
      <c r="AA21" s="72">
        <v>28.79353952772709</v>
      </c>
      <c r="AB21" s="72">
        <v>22.688157772990845</v>
      </c>
      <c r="AC21" s="72">
        <v>25.5017191925328</v>
      </c>
    </row>
    <row r="22" spans="1:29" ht="12.75">
      <c r="A22" s="5" t="s">
        <v>811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</sheetData>
  <hyperlinks>
    <hyperlink ref="A1" location="Sumário!A26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I61"/>
  <sheetViews>
    <sheetView showGridLines="0" zoomScale="80" zoomScaleNormal="80" workbookViewId="0" topLeftCell="A1">
      <pane xSplit="1" ySplit="4" topLeftCell="V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4" sqref="AI4"/>
    </sheetView>
  </sheetViews>
  <sheetFormatPr defaultColWidth="9.140625" defaultRowHeight="12.75"/>
  <cols>
    <col min="1" max="1" width="42.00390625" style="0" customWidth="1"/>
  </cols>
  <sheetData>
    <row r="1" ht="15.75">
      <c r="A1" s="108" t="s">
        <v>76</v>
      </c>
    </row>
    <row r="2" ht="12.75">
      <c r="A2" s="107" t="s">
        <v>110</v>
      </c>
    </row>
    <row r="3" ht="12.75">
      <c r="A3" s="107" t="s">
        <v>441</v>
      </c>
    </row>
    <row r="4" spans="1:35" ht="13.5" thickBot="1">
      <c r="A4" s="17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282</v>
      </c>
      <c r="L4" s="18" t="s">
        <v>293</v>
      </c>
      <c r="M4" s="18" t="s">
        <v>447</v>
      </c>
      <c r="N4" s="18" t="s">
        <v>450</v>
      </c>
      <c r="O4" s="18" t="s">
        <v>469</v>
      </c>
      <c r="P4" s="18" t="s">
        <v>485</v>
      </c>
      <c r="Q4" s="18" t="s">
        <v>487</v>
      </c>
      <c r="R4" s="18" t="s">
        <v>489</v>
      </c>
      <c r="S4" s="18" t="s">
        <v>498</v>
      </c>
      <c r="T4" s="18" t="s">
        <v>506</v>
      </c>
      <c r="U4" s="18" t="s">
        <v>516</v>
      </c>
      <c r="V4" s="18" t="s">
        <v>520</v>
      </c>
      <c r="W4" s="18" t="s">
        <v>525</v>
      </c>
      <c r="X4" s="18" t="s">
        <v>532</v>
      </c>
      <c r="Y4" s="18" t="s">
        <v>556</v>
      </c>
      <c r="Z4" s="18" t="s">
        <v>560</v>
      </c>
      <c r="AA4" s="18" t="s">
        <v>582</v>
      </c>
      <c r="AB4" s="18" t="s">
        <v>593</v>
      </c>
      <c r="AC4" s="18" t="s">
        <v>631</v>
      </c>
      <c r="AD4" s="18" t="s">
        <v>645</v>
      </c>
      <c r="AE4" s="18" t="s">
        <v>664</v>
      </c>
      <c r="AF4" s="18" t="s">
        <v>671</v>
      </c>
      <c r="AG4" s="18" t="s">
        <v>772</v>
      </c>
      <c r="AH4" s="18" t="s">
        <v>778</v>
      </c>
      <c r="AI4" s="18" t="s">
        <v>801</v>
      </c>
    </row>
    <row r="5" spans="1:35" ht="12.75">
      <c r="A5" s="19" t="s">
        <v>99</v>
      </c>
      <c r="B5" s="20">
        <v>168590.598</v>
      </c>
      <c r="C5" s="20">
        <v>169909.947</v>
      </c>
      <c r="D5" s="20">
        <v>213412.498</v>
      </c>
      <c r="E5" s="20">
        <v>204594.607</v>
      </c>
      <c r="F5" s="20">
        <v>209240.063</v>
      </c>
      <c r="G5" s="20">
        <v>205762.132</v>
      </c>
      <c r="H5" s="20">
        <v>215133.929</v>
      </c>
      <c r="I5" s="20">
        <v>230144.446</v>
      </c>
      <c r="J5" s="20">
        <v>231107.145</v>
      </c>
      <c r="K5" s="20">
        <v>227374.44</v>
      </c>
      <c r="L5" s="20">
        <v>235599.295</v>
      </c>
      <c r="M5" s="20">
        <v>239014</v>
      </c>
      <c r="N5" s="20">
        <v>245685.36038112984</v>
      </c>
      <c r="O5" s="20">
        <v>233792.9528600499</v>
      </c>
      <c r="P5" s="20">
        <v>245510.75595515003</v>
      </c>
      <c r="Q5" s="20">
        <v>252976.98785631</v>
      </c>
      <c r="R5" s="20">
        <v>264634.92563063005</v>
      </c>
      <c r="S5" s="20">
        <v>273835.58162501006</v>
      </c>
      <c r="T5" s="20">
        <v>281615.0025601201</v>
      </c>
      <c r="U5" s="20">
        <v>296356.41915684997</v>
      </c>
      <c r="V5" s="20">
        <v>321898.01927422</v>
      </c>
      <c r="W5" s="20">
        <v>342049.24134204</v>
      </c>
      <c r="X5" s="20">
        <v>351651.20806922007</v>
      </c>
      <c r="Y5" s="20">
        <v>367210.27462978</v>
      </c>
      <c r="Z5" s="20">
        <v>414192.51795012</v>
      </c>
      <c r="AA5" s="20">
        <v>416052.42208339996</v>
      </c>
      <c r="AB5" s="20">
        <v>458236.97851705</v>
      </c>
      <c r="AC5" s="20">
        <v>521272.81663294</v>
      </c>
      <c r="AD5" s="20">
        <v>591925.2345799999</v>
      </c>
      <c r="AE5" s="20">
        <v>598838.5875428302</v>
      </c>
      <c r="AF5" s="20">
        <v>685684.29788556</v>
      </c>
      <c r="AG5" s="20">
        <v>708548.8424489601</v>
      </c>
      <c r="AH5" s="20">
        <v>724881.37776434</v>
      </c>
      <c r="AI5" s="20">
        <v>755705.6293791</v>
      </c>
    </row>
    <row r="6" spans="1:35" ht="12.75">
      <c r="A6" s="19" t="s">
        <v>100</v>
      </c>
      <c r="B6" s="20">
        <v>159398.449</v>
      </c>
      <c r="C6" s="20">
        <v>161838.295</v>
      </c>
      <c r="D6" s="20">
        <v>204910.222</v>
      </c>
      <c r="E6" s="20">
        <v>195295.161</v>
      </c>
      <c r="F6" s="20">
        <v>198972.568</v>
      </c>
      <c r="G6" s="20">
        <v>194792.942</v>
      </c>
      <c r="H6" s="20">
        <v>203341.102</v>
      </c>
      <c r="I6" s="20">
        <v>217846.365</v>
      </c>
      <c r="J6" s="20">
        <v>218294.328</v>
      </c>
      <c r="K6" s="20">
        <v>214373.349</v>
      </c>
      <c r="L6" s="20">
        <v>221688.57</v>
      </c>
      <c r="M6" s="20">
        <v>224775</v>
      </c>
      <c r="N6" s="20">
        <v>230624.22165425998</v>
      </c>
      <c r="O6" s="20">
        <v>218282.30173518992</v>
      </c>
      <c r="P6" s="20">
        <v>228572.61485193006</v>
      </c>
      <c r="Q6" s="20">
        <v>236002.66195898002</v>
      </c>
      <c r="R6" s="20">
        <v>245295.00120317005</v>
      </c>
      <c r="S6" s="20">
        <v>254529.37864868005</v>
      </c>
      <c r="T6" s="20">
        <v>261295.36615853006</v>
      </c>
      <c r="U6" s="20">
        <v>275469.64430251997</v>
      </c>
      <c r="V6" s="20">
        <v>300146.66712794</v>
      </c>
      <c r="W6" s="20">
        <v>319643.86480882</v>
      </c>
      <c r="X6" s="20">
        <v>328479.2847250201</v>
      </c>
      <c r="Y6" s="20">
        <v>342825.42935299</v>
      </c>
      <c r="Z6" s="20">
        <v>388785.67627541</v>
      </c>
      <c r="AA6" s="20">
        <v>389681.42977517995</v>
      </c>
      <c r="AB6" s="20">
        <v>430348.1270371901</v>
      </c>
      <c r="AC6" s="20">
        <v>491335.67056279996</v>
      </c>
      <c r="AD6" s="20">
        <v>560232.05477075</v>
      </c>
      <c r="AE6" s="20">
        <v>565691.8219118601</v>
      </c>
      <c r="AF6" s="20">
        <v>652001.6343469601</v>
      </c>
      <c r="AG6" s="20">
        <v>672429.4357295199</v>
      </c>
      <c r="AH6" s="20">
        <v>687235.4408686198</v>
      </c>
      <c r="AI6" s="20">
        <v>716373.7473791001</v>
      </c>
    </row>
    <row r="7" spans="1:35" ht="12.75">
      <c r="A7" s="21" t="s">
        <v>101</v>
      </c>
      <c r="B7" s="10">
        <v>78627.401</v>
      </c>
      <c r="C7" s="10">
        <v>79710.191</v>
      </c>
      <c r="D7" s="10">
        <v>96237.594</v>
      </c>
      <c r="E7" s="10">
        <v>97253.319</v>
      </c>
      <c r="F7" s="10">
        <v>98129.604</v>
      </c>
      <c r="G7" s="10">
        <v>99880.706</v>
      </c>
      <c r="H7" s="10">
        <v>103071.18</v>
      </c>
      <c r="I7" s="10">
        <v>110013.671</v>
      </c>
      <c r="J7" s="10">
        <v>110219.017</v>
      </c>
      <c r="K7" s="10">
        <v>115795.342</v>
      </c>
      <c r="L7" s="10">
        <v>115078.817</v>
      </c>
      <c r="M7" s="10">
        <v>115532</v>
      </c>
      <c r="N7" s="10">
        <v>120096.49199215</v>
      </c>
      <c r="O7" s="10">
        <v>117951.81373369</v>
      </c>
      <c r="P7" s="10">
        <v>122672.13097344</v>
      </c>
      <c r="Q7" s="10">
        <v>137658.25857475</v>
      </c>
      <c r="R7" s="10">
        <v>139194.56261306</v>
      </c>
      <c r="S7" s="10">
        <v>139939.48740195</v>
      </c>
      <c r="T7" s="10">
        <v>144902.11704100002</v>
      </c>
      <c r="U7" s="10">
        <v>158840.95821587</v>
      </c>
      <c r="V7" s="10">
        <v>160663.43351525997</v>
      </c>
      <c r="W7" s="10">
        <v>164545.01848624996</v>
      </c>
      <c r="X7" s="10">
        <v>172179.75282076</v>
      </c>
      <c r="Y7" s="10">
        <v>188282.48730419</v>
      </c>
      <c r="Z7" s="10">
        <v>189750.9215866</v>
      </c>
      <c r="AA7" s="10">
        <v>195215.82307793</v>
      </c>
      <c r="AB7" s="10">
        <v>229809.97511896</v>
      </c>
      <c r="AC7" s="10">
        <v>270841.09635344</v>
      </c>
      <c r="AD7" s="10">
        <v>305002.37067614996</v>
      </c>
      <c r="AE7" s="10">
        <v>310845.58475365</v>
      </c>
      <c r="AF7" s="10">
        <v>326958.07640678005</v>
      </c>
      <c r="AG7" s="10">
        <v>337563.82728993</v>
      </c>
      <c r="AH7" s="10">
        <v>342623.68574488995</v>
      </c>
      <c r="AI7" s="10">
        <v>343960.82572362997</v>
      </c>
    </row>
    <row r="8" spans="1:35" ht="12.75">
      <c r="A8" s="21" t="s">
        <v>67</v>
      </c>
      <c r="B8" s="10">
        <v>17236.738</v>
      </c>
      <c r="C8" s="10">
        <v>18319.162</v>
      </c>
      <c r="D8" s="10">
        <v>21390.582</v>
      </c>
      <c r="E8" s="10">
        <v>24342.264</v>
      </c>
      <c r="F8" s="10">
        <v>21049.333</v>
      </c>
      <c r="G8" s="10">
        <v>21169.82</v>
      </c>
      <c r="H8" s="10">
        <v>20497.642</v>
      </c>
      <c r="I8" s="10">
        <v>27140.084</v>
      </c>
      <c r="J8" s="10">
        <v>30306.496</v>
      </c>
      <c r="K8" s="10">
        <v>29425.435</v>
      </c>
      <c r="L8" s="10">
        <v>30190.776</v>
      </c>
      <c r="M8" s="10">
        <v>28991</v>
      </c>
      <c r="N8" s="10">
        <v>29340.310760580003</v>
      </c>
      <c r="O8" s="10">
        <v>27922.74313434</v>
      </c>
      <c r="P8" s="10">
        <v>27693.671311090002</v>
      </c>
      <c r="Q8" s="10">
        <v>35802.36189294999</v>
      </c>
      <c r="R8" s="10">
        <v>31877.5359191</v>
      </c>
      <c r="S8" s="10">
        <v>31363.17680785</v>
      </c>
      <c r="T8" s="10">
        <v>32447.99621049</v>
      </c>
      <c r="U8" s="10">
        <v>40058.81935893</v>
      </c>
      <c r="V8" s="10">
        <v>35588.3013585</v>
      </c>
      <c r="W8" s="10">
        <v>36841.33505668</v>
      </c>
      <c r="X8" s="10">
        <v>38711.780351760004</v>
      </c>
      <c r="Y8" s="10">
        <v>51310.83249844</v>
      </c>
      <c r="Z8" s="10">
        <v>44142.145459989995</v>
      </c>
      <c r="AA8" s="10">
        <v>43603.27785579</v>
      </c>
      <c r="AB8" s="10">
        <v>42955.2071519</v>
      </c>
      <c r="AC8" s="10">
        <v>51949.021817529996</v>
      </c>
      <c r="AD8" s="10">
        <v>47276.39682783</v>
      </c>
      <c r="AE8" s="10">
        <v>49074.63615183999</v>
      </c>
      <c r="AF8" s="10">
        <v>50106.971041549994</v>
      </c>
      <c r="AG8" s="10">
        <v>56458.787018279996</v>
      </c>
      <c r="AH8" s="10">
        <v>54973.13993035</v>
      </c>
      <c r="AI8" s="10">
        <v>59025.33173266</v>
      </c>
    </row>
    <row r="9" spans="1:35" ht="12.75">
      <c r="A9" s="21" t="s">
        <v>72</v>
      </c>
      <c r="B9" s="10">
        <v>21614.328</v>
      </c>
      <c r="C9" s="10">
        <v>22638.583</v>
      </c>
      <c r="D9" s="10">
        <v>26279.149</v>
      </c>
      <c r="E9" s="10">
        <v>26917.762</v>
      </c>
      <c r="F9" s="10">
        <v>26803.714</v>
      </c>
      <c r="G9" s="10">
        <v>26426.968</v>
      </c>
      <c r="H9" s="10">
        <v>26577.861</v>
      </c>
      <c r="I9" s="10">
        <v>27425.394</v>
      </c>
      <c r="J9" s="10">
        <v>27590.327</v>
      </c>
      <c r="K9" s="10">
        <v>28938.998</v>
      </c>
      <c r="L9" s="10">
        <v>29914.859</v>
      </c>
      <c r="M9" s="10">
        <v>31069</v>
      </c>
      <c r="N9" s="10">
        <v>31417.669832220003</v>
      </c>
      <c r="O9" s="10">
        <v>31606.595281560003</v>
      </c>
      <c r="P9" s="10">
        <v>32093.383842479998</v>
      </c>
      <c r="Q9" s="10">
        <v>32844.2142218</v>
      </c>
      <c r="R9" s="10">
        <v>32975.352773700004</v>
      </c>
      <c r="S9" s="10">
        <v>33215.2429305</v>
      </c>
      <c r="T9" s="10">
        <v>34447.13146519</v>
      </c>
      <c r="U9" s="10">
        <v>36714.42701416001</v>
      </c>
      <c r="V9" s="10">
        <v>38942.073560900004</v>
      </c>
      <c r="W9" s="10">
        <v>40830.99087178</v>
      </c>
      <c r="X9" s="10">
        <v>43830.974955699996</v>
      </c>
      <c r="Y9" s="10">
        <v>45839.493577379995</v>
      </c>
      <c r="Z9" s="10">
        <v>48112.254530089995</v>
      </c>
      <c r="AA9" s="10">
        <v>49096.22694643</v>
      </c>
      <c r="AB9" s="10">
        <v>52692.96068759</v>
      </c>
      <c r="AC9" s="10">
        <v>54965.370188370005</v>
      </c>
      <c r="AD9" s="10">
        <v>70566.83340389</v>
      </c>
      <c r="AE9" s="10">
        <v>69011.32986453999</v>
      </c>
      <c r="AF9" s="10">
        <v>72233.44937577001</v>
      </c>
      <c r="AG9" s="10">
        <v>75741.59026117</v>
      </c>
      <c r="AH9" s="10">
        <v>78719.12747964</v>
      </c>
      <c r="AI9" s="10">
        <v>81540.81239733</v>
      </c>
    </row>
    <row r="10" spans="1:35" ht="12.75">
      <c r="A10" s="21" t="s">
        <v>154</v>
      </c>
      <c r="B10" s="10">
        <v>4453.99</v>
      </c>
      <c r="C10" s="10">
        <v>5164.564</v>
      </c>
      <c r="D10" s="10">
        <v>5571.111</v>
      </c>
      <c r="E10" s="10">
        <v>3875.878</v>
      </c>
      <c r="F10" s="10">
        <v>5230.157</v>
      </c>
      <c r="G10" s="10">
        <v>5436.654</v>
      </c>
      <c r="H10" s="10">
        <v>6437.662</v>
      </c>
      <c r="I10" s="10">
        <v>7275.445</v>
      </c>
      <c r="J10" s="10">
        <v>6218.572</v>
      </c>
      <c r="K10" s="10">
        <v>7684.061</v>
      </c>
      <c r="L10" s="10">
        <v>5529.547</v>
      </c>
      <c r="M10" s="10">
        <v>5768</v>
      </c>
      <c r="N10" s="10">
        <v>6488.5917747700005</v>
      </c>
      <c r="O10" s="10">
        <v>5837.13997054</v>
      </c>
      <c r="P10" s="10">
        <v>5885.16117551</v>
      </c>
      <c r="Q10" s="10">
        <v>5382.64431271</v>
      </c>
      <c r="R10" s="10">
        <v>5261.89967139</v>
      </c>
      <c r="S10" s="10">
        <v>5855.4012213099995</v>
      </c>
      <c r="T10" s="10">
        <v>5578.713280179999</v>
      </c>
      <c r="U10" s="10">
        <v>4878.11625269</v>
      </c>
      <c r="V10" s="10">
        <v>5025.72306794</v>
      </c>
      <c r="W10" s="10">
        <v>5145.8924699300005</v>
      </c>
      <c r="X10" s="10">
        <v>5602.98589282</v>
      </c>
      <c r="Y10" s="10">
        <v>5144.48977104</v>
      </c>
      <c r="Z10" s="10">
        <v>6247.13213499</v>
      </c>
      <c r="AA10" s="10">
        <v>5578.16550612</v>
      </c>
      <c r="AB10" s="10">
        <v>6309.43709726</v>
      </c>
      <c r="AC10" s="10">
        <v>14064.945449840001</v>
      </c>
      <c r="AD10" s="10">
        <v>8406.03816295</v>
      </c>
      <c r="AE10" s="10">
        <v>7459.39189371</v>
      </c>
      <c r="AF10" s="10">
        <v>9626.93569091</v>
      </c>
      <c r="AG10" s="10">
        <v>11618.572472</v>
      </c>
      <c r="AH10" s="10">
        <v>10748.82561784</v>
      </c>
      <c r="AI10" s="10">
        <v>10436.26273171</v>
      </c>
    </row>
    <row r="11" spans="1:35" ht="12.75">
      <c r="A11" s="21" t="s">
        <v>73</v>
      </c>
      <c r="B11" s="10">
        <v>35322.344</v>
      </c>
      <c r="C11" s="10">
        <v>33587.881</v>
      </c>
      <c r="D11" s="10">
        <v>42996.75</v>
      </c>
      <c r="E11" s="10">
        <v>42117.414</v>
      </c>
      <c r="F11" s="10">
        <v>45046.399</v>
      </c>
      <c r="G11" s="10">
        <v>46847.262</v>
      </c>
      <c r="H11" s="10">
        <v>49558.013</v>
      </c>
      <c r="I11" s="10">
        <v>48172.746</v>
      </c>
      <c r="J11" s="10">
        <v>46103.62</v>
      </c>
      <c r="K11" s="10">
        <v>49746.847</v>
      </c>
      <c r="L11" s="10">
        <v>49443.634</v>
      </c>
      <c r="M11" s="10">
        <v>49665</v>
      </c>
      <c r="N11" s="10">
        <v>52768.85771685</v>
      </c>
      <c r="O11" s="10">
        <v>52519.65676475</v>
      </c>
      <c r="P11" s="10">
        <v>56906.542656699996</v>
      </c>
      <c r="Q11" s="10">
        <v>63494.71429588</v>
      </c>
      <c r="R11" s="10">
        <v>68948.38600638001</v>
      </c>
      <c r="S11" s="10">
        <v>69376.67453883</v>
      </c>
      <c r="T11" s="10">
        <v>72270.8188953</v>
      </c>
      <c r="U11" s="10">
        <v>76900.42429133</v>
      </c>
      <c r="V11" s="10">
        <v>80859.87914144</v>
      </c>
      <c r="W11" s="10">
        <v>81427.21793523998</v>
      </c>
      <c r="X11" s="10">
        <v>83640.16468363</v>
      </c>
      <c r="Y11" s="10">
        <v>85519.8002241</v>
      </c>
      <c r="Z11" s="10">
        <v>90938.93054654</v>
      </c>
      <c r="AA11" s="10">
        <v>96494.82587332999</v>
      </c>
      <c r="AB11" s="10">
        <v>127582.46823325999</v>
      </c>
      <c r="AC11" s="10">
        <v>149618.49045509</v>
      </c>
      <c r="AD11" s="10">
        <v>178487.44185658998</v>
      </c>
      <c r="AE11" s="10">
        <v>185072.34465706</v>
      </c>
      <c r="AF11" s="10">
        <v>194706.8030468</v>
      </c>
      <c r="AG11" s="10">
        <v>193515.5738324</v>
      </c>
      <c r="AH11" s="10">
        <v>197933.76891384</v>
      </c>
      <c r="AI11" s="10">
        <v>192715.46791158</v>
      </c>
    </row>
    <row r="12" spans="1:35" ht="12.75">
      <c r="A12" s="21" t="s">
        <v>451</v>
      </c>
      <c r="B12" s="10" t="s">
        <v>292</v>
      </c>
      <c r="C12" s="10" t="s">
        <v>292</v>
      </c>
      <c r="D12" s="10" t="s">
        <v>292</v>
      </c>
      <c r="E12" s="10" t="s">
        <v>292</v>
      </c>
      <c r="F12" s="10" t="s">
        <v>292</v>
      </c>
      <c r="G12" s="10" t="s">
        <v>292</v>
      </c>
      <c r="H12" s="10" t="s">
        <v>292</v>
      </c>
      <c r="I12" s="10" t="s">
        <v>292</v>
      </c>
      <c r="J12" s="10" t="s">
        <v>292</v>
      </c>
      <c r="K12" s="10" t="s">
        <v>292</v>
      </c>
      <c r="L12" s="10" t="s">
        <v>292</v>
      </c>
      <c r="M12" s="10">
        <v>38</v>
      </c>
      <c r="N12" s="10">
        <v>81.06190773</v>
      </c>
      <c r="O12" s="10">
        <v>65.67858250000427</v>
      </c>
      <c r="P12" s="10">
        <v>93.37198766</v>
      </c>
      <c r="Q12" s="10">
        <v>134.32385141</v>
      </c>
      <c r="R12" s="10">
        <v>131.38824248999998</v>
      </c>
      <c r="S12" s="10">
        <v>128.99190346</v>
      </c>
      <c r="T12" s="10">
        <v>157.45718984</v>
      </c>
      <c r="U12" s="10">
        <v>289.17129876</v>
      </c>
      <c r="V12" s="10">
        <v>247.45638648</v>
      </c>
      <c r="W12" s="10">
        <v>299.58215262</v>
      </c>
      <c r="X12" s="10">
        <v>393.84693685</v>
      </c>
      <c r="Y12" s="10">
        <v>467.87123323</v>
      </c>
      <c r="Z12" s="10">
        <v>310.45891499</v>
      </c>
      <c r="AA12" s="10">
        <v>443.32689626</v>
      </c>
      <c r="AB12" s="10">
        <v>269.90194894999996</v>
      </c>
      <c r="AC12" s="10">
        <v>243.26844261000002</v>
      </c>
      <c r="AD12" s="10">
        <v>265.66042489</v>
      </c>
      <c r="AE12" s="10">
        <v>227.8821865</v>
      </c>
      <c r="AF12" s="10">
        <v>283.91725175</v>
      </c>
      <c r="AG12" s="10">
        <v>229.30370608</v>
      </c>
      <c r="AH12" s="10">
        <v>248.82380322</v>
      </c>
      <c r="AI12" s="10">
        <v>242.95095035</v>
      </c>
    </row>
    <row r="13" spans="1:35" ht="12.75">
      <c r="A13" s="21" t="s">
        <v>102</v>
      </c>
      <c r="B13" s="10">
        <v>39341.351</v>
      </c>
      <c r="C13" s="10">
        <v>37508.456</v>
      </c>
      <c r="D13" s="10">
        <v>49650.091</v>
      </c>
      <c r="E13" s="10">
        <v>48327.252</v>
      </c>
      <c r="F13" s="10">
        <v>49570.018</v>
      </c>
      <c r="G13" s="10">
        <v>41467.741</v>
      </c>
      <c r="H13" s="10">
        <v>46477.5</v>
      </c>
      <c r="I13" s="10">
        <v>40063.245</v>
      </c>
      <c r="J13" s="10">
        <v>40343.259</v>
      </c>
      <c r="K13" s="10">
        <v>37131.71</v>
      </c>
      <c r="L13" s="10">
        <v>42003.249</v>
      </c>
      <c r="M13" s="10">
        <v>44527</v>
      </c>
      <c r="N13" s="10">
        <v>43085.83540108999</v>
      </c>
      <c r="O13" s="10">
        <v>36168.0824689</v>
      </c>
      <c r="P13" s="10">
        <v>35988.93474497</v>
      </c>
      <c r="Q13" s="10">
        <v>30508.259380869997</v>
      </c>
      <c r="R13" s="10">
        <v>42757.58076061</v>
      </c>
      <c r="S13" s="10">
        <v>51496.14630123</v>
      </c>
      <c r="T13" s="10">
        <v>44309.15487078</v>
      </c>
      <c r="U13" s="10">
        <v>49283.39071553</v>
      </c>
      <c r="V13" s="10">
        <v>67638.99271087</v>
      </c>
      <c r="W13" s="10">
        <v>74718.86469082</v>
      </c>
      <c r="X13" s="10">
        <v>74845.44795468</v>
      </c>
      <c r="Y13" s="10">
        <v>72270.1136954</v>
      </c>
      <c r="Z13" s="10">
        <v>99716.26219945</v>
      </c>
      <c r="AA13" s="10">
        <v>93096.6796869</v>
      </c>
      <c r="AB13" s="10">
        <v>85339.23898607</v>
      </c>
      <c r="AC13" s="10">
        <v>91130.36302000999</v>
      </c>
      <c r="AD13" s="10">
        <v>106452.19235911002</v>
      </c>
      <c r="AE13" s="10">
        <v>101507.59416922</v>
      </c>
      <c r="AF13" s="10">
        <v>153602.94910438</v>
      </c>
      <c r="AG13" s="10">
        <v>160821.18656423</v>
      </c>
      <c r="AH13" s="10">
        <v>157865.9404708</v>
      </c>
      <c r="AI13" s="10">
        <v>166602.56936413998</v>
      </c>
    </row>
    <row r="14" spans="1:35" ht="12.75">
      <c r="A14" s="21" t="s">
        <v>340</v>
      </c>
      <c r="B14" s="10">
        <v>38879.505</v>
      </c>
      <c r="C14" s="10">
        <v>36654.085</v>
      </c>
      <c r="D14" s="10">
        <v>44383.882</v>
      </c>
      <c r="E14" s="10">
        <v>37852.287</v>
      </c>
      <c r="F14" s="10">
        <v>41423.636</v>
      </c>
      <c r="G14" s="10">
        <v>40041.008</v>
      </c>
      <c r="H14" s="10">
        <v>38319.515</v>
      </c>
      <c r="I14" s="10">
        <v>37531.284</v>
      </c>
      <c r="J14" s="10">
        <v>34910.608</v>
      </c>
      <c r="K14" s="10">
        <v>32371.119</v>
      </c>
      <c r="L14" s="10">
        <v>36679.436</v>
      </c>
      <c r="M14" s="10">
        <v>41600</v>
      </c>
      <c r="N14" s="10">
        <v>39603.283435339996</v>
      </c>
      <c r="O14" s="10">
        <v>33636.52965102</v>
      </c>
      <c r="P14" s="10">
        <v>31308.0819453</v>
      </c>
      <c r="Q14" s="10">
        <v>23122.226723239997</v>
      </c>
      <c r="R14" s="10">
        <v>31248.638896660003</v>
      </c>
      <c r="S14" s="10">
        <v>29559.01699834</v>
      </c>
      <c r="T14" s="10">
        <v>31037.88573371</v>
      </c>
      <c r="U14" s="10">
        <v>31916.136625</v>
      </c>
      <c r="V14" s="10">
        <v>31984.911939939997</v>
      </c>
      <c r="W14" s="10">
        <v>41880.27246546</v>
      </c>
      <c r="X14" s="10">
        <v>29536.62824905</v>
      </c>
      <c r="Y14" s="10">
        <v>28126.20976655</v>
      </c>
      <c r="Z14" s="10">
        <v>37545.16808841</v>
      </c>
      <c r="AA14" s="10">
        <v>45999.16357251</v>
      </c>
      <c r="AB14" s="10">
        <v>28631.774372159998</v>
      </c>
      <c r="AC14" s="10">
        <v>21926.895719490003</v>
      </c>
      <c r="AD14" s="10">
        <v>31133.0174376</v>
      </c>
      <c r="AE14" s="10">
        <v>28754.6722038</v>
      </c>
      <c r="AF14" s="10">
        <v>45543.49353097</v>
      </c>
      <c r="AG14" s="10">
        <v>31901.70092332</v>
      </c>
      <c r="AH14" s="10">
        <v>45011.10373915</v>
      </c>
      <c r="AI14" s="10">
        <v>63630.25219041001</v>
      </c>
    </row>
    <row r="15" spans="1:35" ht="12.75">
      <c r="A15" s="21" t="s">
        <v>341</v>
      </c>
      <c r="B15" s="10">
        <v>461.846</v>
      </c>
      <c r="C15" s="10">
        <v>854.37</v>
      </c>
      <c r="D15" s="10">
        <v>5266.209</v>
      </c>
      <c r="E15" s="10">
        <v>10474.965</v>
      </c>
      <c r="F15" s="10">
        <v>8146.382</v>
      </c>
      <c r="G15" s="10">
        <v>1426.733</v>
      </c>
      <c r="H15" s="10">
        <v>8157.984</v>
      </c>
      <c r="I15" s="10">
        <v>2531.96</v>
      </c>
      <c r="J15" s="10">
        <v>5432.651</v>
      </c>
      <c r="K15" s="10">
        <v>4760.591</v>
      </c>
      <c r="L15" s="10">
        <v>5323.813</v>
      </c>
      <c r="M15" s="10">
        <v>2927</v>
      </c>
      <c r="N15" s="10">
        <v>3482.55196575</v>
      </c>
      <c r="O15" s="10">
        <v>2531.55281788</v>
      </c>
      <c r="P15" s="10">
        <v>4680.85279967</v>
      </c>
      <c r="Q15" s="10">
        <v>7386.032657629999</v>
      </c>
      <c r="R15" s="10">
        <v>11508.941863949998</v>
      </c>
      <c r="S15" s="10">
        <v>20567.13103112</v>
      </c>
      <c r="T15" s="10">
        <v>12871.27076986</v>
      </c>
      <c r="U15" s="10">
        <v>16867.00802608</v>
      </c>
      <c r="V15" s="10">
        <v>31354.08161016</v>
      </c>
      <c r="W15" s="10">
        <v>32538.59261692</v>
      </c>
      <c r="X15" s="10">
        <v>40858.81970563</v>
      </c>
      <c r="Y15" s="10">
        <v>44143.90392885</v>
      </c>
      <c r="Z15" s="10">
        <v>61771.09411104</v>
      </c>
      <c r="AA15" s="10">
        <v>46417.51611439</v>
      </c>
      <c r="AB15" s="10">
        <v>56707.46461391</v>
      </c>
      <c r="AC15" s="10">
        <v>69203.46730051999</v>
      </c>
      <c r="AD15" s="10">
        <v>75319.17492151001</v>
      </c>
      <c r="AE15" s="10">
        <v>72552.92196542</v>
      </c>
      <c r="AF15" s="10">
        <v>106568.35444257001</v>
      </c>
      <c r="AG15" s="10">
        <v>128745.19338296</v>
      </c>
      <c r="AH15" s="10">
        <v>112280.84099102</v>
      </c>
      <c r="AI15" s="10">
        <v>102922.77282653</v>
      </c>
    </row>
    <row r="16" spans="1:35" ht="12.75">
      <c r="A16" s="21" t="s">
        <v>499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v>1369.99827177</v>
      </c>
      <c r="T16" s="10">
        <v>399.99836721</v>
      </c>
      <c r="U16" s="10">
        <v>445.21899736</v>
      </c>
      <c r="V16" s="10">
        <v>4299.99916077</v>
      </c>
      <c r="W16" s="10">
        <v>299.99960844</v>
      </c>
      <c r="X16" s="10">
        <v>4450</v>
      </c>
      <c r="Y16" s="10">
        <v>0</v>
      </c>
      <c r="Z16" s="10">
        <v>400</v>
      </c>
      <c r="AA16" s="10">
        <v>680</v>
      </c>
      <c r="AB16" s="10">
        <v>0</v>
      </c>
      <c r="AC16" s="10">
        <v>0</v>
      </c>
      <c r="AD16" s="10">
        <v>0</v>
      </c>
      <c r="AE16" s="10">
        <v>200</v>
      </c>
      <c r="AF16" s="10">
        <v>1491.10113084</v>
      </c>
      <c r="AG16" s="10">
        <v>174.29225795</v>
      </c>
      <c r="AH16" s="10">
        <v>573.99574063</v>
      </c>
      <c r="AI16" s="10">
        <v>49.544347200000004</v>
      </c>
    </row>
    <row r="17" spans="1:35" ht="12.75">
      <c r="A17" s="21" t="s">
        <v>103</v>
      </c>
      <c r="B17" s="10">
        <v>1132.105</v>
      </c>
      <c r="C17" s="10">
        <v>831.221</v>
      </c>
      <c r="D17" s="10">
        <v>1137.741</v>
      </c>
      <c r="E17" s="10">
        <v>1053.322</v>
      </c>
      <c r="F17" s="10">
        <v>1009.917</v>
      </c>
      <c r="G17" s="10">
        <v>1071.389</v>
      </c>
      <c r="H17" s="10">
        <v>1615.089</v>
      </c>
      <c r="I17" s="10">
        <v>1636.72</v>
      </c>
      <c r="J17" s="10">
        <v>1339.755</v>
      </c>
      <c r="K17" s="10">
        <v>1396.708</v>
      </c>
      <c r="L17" s="10">
        <v>767.706</v>
      </c>
      <c r="M17" s="10">
        <v>776</v>
      </c>
      <c r="N17" s="10">
        <v>851.7645825400001</v>
      </c>
      <c r="O17" s="10">
        <v>568.93842264</v>
      </c>
      <c r="P17" s="10">
        <v>558.27228565</v>
      </c>
      <c r="Q17" s="10">
        <v>3165.65071334</v>
      </c>
      <c r="R17" s="10">
        <v>2788.61382796</v>
      </c>
      <c r="S17" s="10">
        <v>2602.66518633</v>
      </c>
      <c r="T17" s="10">
        <v>2467.4298265</v>
      </c>
      <c r="U17" s="10">
        <v>2304.05713207</v>
      </c>
      <c r="V17" s="10">
        <v>2099.15402012</v>
      </c>
      <c r="W17" s="10">
        <v>1486.85734725</v>
      </c>
      <c r="X17" s="10">
        <v>1616.49291958</v>
      </c>
      <c r="Y17" s="10">
        <v>1297.1580809700001</v>
      </c>
      <c r="Z17" s="10">
        <v>1259.5641387000614</v>
      </c>
      <c r="AA17" s="10">
        <v>2025.30255378</v>
      </c>
      <c r="AB17" s="10">
        <v>2664.06433213</v>
      </c>
      <c r="AC17" s="10">
        <v>3478.89952294</v>
      </c>
      <c r="AD17" s="10">
        <v>3074.4208596999997</v>
      </c>
      <c r="AE17" s="10">
        <v>2673.01456425</v>
      </c>
      <c r="AF17" s="10">
        <v>6231.06989201</v>
      </c>
      <c r="AG17" s="10">
        <v>7362.31864644</v>
      </c>
      <c r="AH17" s="10">
        <v>11655.563734700001</v>
      </c>
      <c r="AI17" s="10">
        <v>12232.16335975</v>
      </c>
    </row>
    <row r="18" spans="1:35" ht="12.75">
      <c r="A18" s="21" t="s">
        <v>342</v>
      </c>
      <c r="B18" s="10">
        <v>1105.764</v>
      </c>
      <c r="C18" s="10">
        <v>831.221</v>
      </c>
      <c r="D18" s="10">
        <v>1137.741</v>
      </c>
      <c r="E18" s="10">
        <v>1053.322</v>
      </c>
      <c r="F18" s="10">
        <v>1009.917</v>
      </c>
      <c r="G18" s="10">
        <v>1071.389</v>
      </c>
      <c r="H18" s="10">
        <v>1615.089</v>
      </c>
      <c r="I18" s="10">
        <v>1636.72</v>
      </c>
      <c r="J18" s="10">
        <v>1339.755</v>
      </c>
      <c r="K18" s="10">
        <v>1396.708</v>
      </c>
      <c r="L18" s="10">
        <v>767.706</v>
      </c>
      <c r="M18" s="10">
        <v>776</v>
      </c>
      <c r="N18" s="10">
        <v>851.7645825400001</v>
      </c>
      <c r="O18" s="10">
        <v>568.93842264</v>
      </c>
      <c r="P18" s="10">
        <v>558.27228565</v>
      </c>
      <c r="Q18" s="10">
        <v>3165.65071334</v>
      </c>
      <c r="R18" s="10">
        <v>2788.61382796</v>
      </c>
      <c r="S18" s="10">
        <v>2602.66518633</v>
      </c>
      <c r="T18" s="10">
        <v>2467.4298265</v>
      </c>
      <c r="U18" s="10">
        <v>2304.05713207</v>
      </c>
      <c r="V18" s="10">
        <v>2099.15402012</v>
      </c>
      <c r="W18" s="10">
        <v>1486.85734725</v>
      </c>
      <c r="X18" s="10">
        <v>1616.49291958</v>
      </c>
      <c r="Y18" s="10">
        <v>1297.1580809700001</v>
      </c>
      <c r="Z18" s="10">
        <v>1169.1712250799999</v>
      </c>
      <c r="AA18" s="10">
        <v>1856.86930719</v>
      </c>
      <c r="AB18" s="10">
        <v>2465.45898579</v>
      </c>
      <c r="AC18" s="10">
        <v>3209.7248790999997</v>
      </c>
      <c r="AD18" s="10">
        <v>2762.41873085</v>
      </c>
      <c r="AE18" s="10">
        <v>2336.9209558</v>
      </c>
      <c r="AF18" s="10">
        <v>3382.53458409</v>
      </c>
      <c r="AG18" s="10">
        <v>4597.215040640001</v>
      </c>
      <c r="AH18" s="10">
        <v>8617.43320343</v>
      </c>
      <c r="AI18" s="10">
        <v>9631.24304116</v>
      </c>
    </row>
    <row r="19" spans="1:35" ht="12.75">
      <c r="A19" s="21" t="s">
        <v>91</v>
      </c>
      <c r="B19" s="10">
        <v>2882.022</v>
      </c>
      <c r="C19" s="10">
        <v>2801.179</v>
      </c>
      <c r="D19" s="10">
        <v>3604.606</v>
      </c>
      <c r="E19" s="10">
        <v>74.075</v>
      </c>
      <c r="F19" s="10">
        <v>2438.274</v>
      </c>
      <c r="G19" s="10">
        <v>2675.768</v>
      </c>
      <c r="H19" s="10">
        <v>1815.881</v>
      </c>
      <c r="I19" s="10">
        <v>17.474</v>
      </c>
      <c r="J19" s="10">
        <v>1445.181</v>
      </c>
      <c r="K19" s="10">
        <v>1945.157</v>
      </c>
      <c r="L19" s="10">
        <v>2033.635</v>
      </c>
      <c r="M19" s="10">
        <v>6</v>
      </c>
      <c r="N19" s="10">
        <v>1520.57935205</v>
      </c>
      <c r="O19" s="10">
        <v>1901.93957023</v>
      </c>
      <c r="P19" s="10">
        <v>2059.2050801600003</v>
      </c>
      <c r="Q19" s="10">
        <v>980.1525165800001</v>
      </c>
      <c r="R19" s="10">
        <v>1477.3130712999998</v>
      </c>
      <c r="S19" s="10">
        <v>2037.28825151</v>
      </c>
      <c r="T19" s="10">
        <v>1644.1172189600002</v>
      </c>
      <c r="U19" s="10">
        <v>1165.6275644</v>
      </c>
      <c r="V19" s="10">
        <v>2037.80787969</v>
      </c>
      <c r="W19" s="10">
        <v>1697.37199397</v>
      </c>
      <c r="X19" s="10">
        <v>1929.09435321</v>
      </c>
      <c r="Y19" s="10">
        <v>11.6262986</v>
      </c>
      <c r="Z19" s="10">
        <v>3048.72348179</v>
      </c>
      <c r="AA19" s="10">
        <v>3610.83877058</v>
      </c>
      <c r="AB19" s="10">
        <v>2437.59427207</v>
      </c>
      <c r="AC19" s="10">
        <v>21.1610356</v>
      </c>
      <c r="AD19" s="10">
        <v>1940.19532411</v>
      </c>
      <c r="AE19" s="10">
        <v>2677.0984255599997</v>
      </c>
      <c r="AF19" s="10">
        <v>2791.58407067</v>
      </c>
      <c r="AG19" s="10">
        <v>21.35029379</v>
      </c>
      <c r="AH19" s="10">
        <v>2341.09343539</v>
      </c>
      <c r="AI19" s="10">
        <v>3033.7617435499997</v>
      </c>
    </row>
    <row r="20" spans="1:35" ht="12.75">
      <c r="A20" s="21" t="s">
        <v>343</v>
      </c>
      <c r="B20" s="10">
        <v>2881.299</v>
      </c>
      <c r="C20" s="10">
        <v>2800.204</v>
      </c>
      <c r="D20" s="10">
        <v>3603.184</v>
      </c>
      <c r="E20" s="10">
        <v>68.885</v>
      </c>
      <c r="F20" s="10">
        <v>2436.85</v>
      </c>
      <c r="G20" s="10">
        <v>2675.505</v>
      </c>
      <c r="H20" s="10">
        <v>1815.881</v>
      </c>
      <c r="I20" s="10">
        <v>17.474</v>
      </c>
      <c r="J20" s="10">
        <v>1445.181</v>
      </c>
      <c r="K20" s="10">
        <v>1945.157</v>
      </c>
      <c r="L20" s="10">
        <v>2033.635</v>
      </c>
      <c r="M20" s="10">
        <v>6</v>
      </c>
      <c r="N20" s="10">
        <v>1520.38730549</v>
      </c>
      <c r="O20" s="10">
        <v>1901.68131355</v>
      </c>
      <c r="P20" s="10">
        <v>2058.73665472</v>
      </c>
      <c r="Q20" s="10">
        <v>980.1525165800001</v>
      </c>
      <c r="R20" s="10">
        <v>1476.21432283</v>
      </c>
      <c r="S20" s="10">
        <v>2036.47686094</v>
      </c>
      <c r="T20" s="10">
        <v>1642.94268</v>
      </c>
      <c r="U20" s="10">
        <v>1162.74828175</v>
      </c>
      <c r="V20" s="10">
        <v>2035.5687023599999</v>
      </c>
      <c r="W20" s="10">
        <v>1695.07134619</v>
      </c>
      <c r="X20" s="10">
        <v>1925.7492905</v>
      </c>
      <c r="Y20" s="10">
        <v>2.15611518</v>
      </c>
      <c r="Z20" s="10">
        <v>3035.7774244899997</v>
      </c>
      <c r="AA20" s="10">
        <v>3598.00499648</v>
      </c>
      <c r="AB20" s="10">
        <v>2423.36435649</v>
      </c>
      <c r="AC20" s="10">
        <v>0.7809805400000001</v>
      </c>
      <c r="AD20" s="10">
        <v>1924.0391291400001</v>
      </c>
      <c r="AE20" s="10">
        <v>2656.86276823</v>
      </c>
      <c r="AF20" s="10">
        <v>2768.76089486</v>
      </c>
      <c r="AG20" s="10">
        <v>0.61505745</v>
      </c>
      <c r="AH20" s="10">
        <v>2320.37931768</v>
      </c>
      <c r="AI20" s="10">
        <v>3023.1294042199997</v>
      </c>
    </row>
    <row r="21" spans="1:35" ht="12.75">
      <c r="A21" s="21" t="s">
        <v>344</v>
      </c>
      <c r="B21" s="10">
        <v>0.722</v>
      </c>
      <c r="C21" s="10">
        <v>0.974</v>
      </c>
      <c r="D21" s="10">
        <v>1.422</v>
      </c>
      <c r="E21" s="10">
        <v>5.19</v>
      </c>
      <c r="F21" s="10">
        <v>1.423</v>
      </c>
      <c r="G21" s="10">
        <v>0.262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 t="s">
        <v>292</v>
      </c>
      <c r="N21" s="10" t="s">
        <v>292</v>
      </c>
      <c r="O21" s="10" t="s">
        <v>292</v>
      </c>
      <c r="P21" s="10" t="s">
        <v>292</v>
      </c>
      <c r="Q21" s="10" t="s">
        <v>292</v>
      </c>
      <c r="R21" s="10">
        <v>1.0987484699999999</v>
      </c>
      <c r="S21" s="10">
        <v>0.8113905699999999</v>
      </c>
      <c r="T21" s="10">
        <v>1.17453896</v>
      </c>
      <c r="U21" s="10">
        <v>2.87928265</v>
      </c>
      <c r="V21" s="10">
        <v>2.23917733</v>
      </c>
      <c r="W21" s="10">
        <v>2.30064778</v>
      </c>
      <c r="X21" s="10">
        <v>3.34506271</v>
      </c>
      <c r="Y21" s="10">
        <v>9.47018342</v>
      </c>
      <c r="Z21" s="10">
        <v>12.946057300000001</v>
      </c>
      <c r="AA21" s="10">
        <v>12.8337741</v>
      </c>
      <c r="AB21" s="10">
        <v>14.22991558</v>
      </c>
      <c r="AC21" s="10">
        <v>20.38005506</v>
      </c>
      <c r="AD21" s="10">
        <v>16.15619497</v>
      </c>
      <c r="AE21" s="10">
        <v>20.23565733</v>
      </c>
      <c r="AF21" s="10">
        <v>22.82317581</v>
      </c>
      <c r="AG21" s="10">
        <v>20.73523634</v>
      </c>
      <c r="AH21" s="10">
        <v>20.71411771</v>
      </c>
      <c r="AI21" s="10">
        <v>10.63233933</v>
      </c>
    </row>
    <row r="22" spans="1:35" ht="12.75">
      <c r="A22" s="21" t="s">
        <v>92</v>
      </c>
      <c r="B22" s="10">
        <v>781.524</v>
      </c>
      <c r="C22" s="10">
        <v>915.091</v>
      </c>
      <c r="D22" s="10">
        <v>792.132</v>
      </c>
      <c r="E22" s="10">
        <v>1366.39</v>
      </c>
      <c r="F22" s="10">
        <v>956.105</v>
      </c>
      <c r="G22" s="10">
        <v>812.526</v>
      </c>
      <c r="H22" s="10">
        <v>988.723</v>
      </c>
      <c r="I22" s="10">
        <v>1834.266</v>
      </c>
      <c r="J22" s="10">
        <v>1171.918</v>
      </c>
      <c r="K22" s="10">
        <v>1188.613</v>
      </c>
      <c r="L22" s="10">
        <v>1851.654</v>
      </c>
      <c r="M22" s="10">
        <v>1725</v>
      </c>
      <c r="N22" s="10">
        <v>1385.2092902</v>
      </c>
      <c r="O22" s="10">
        <v>1403.5351788700002</v>
      </c>
      <c r="P22" s="10">
        <v>1603.8723149399998</v>
      </c>
      <c r="Q22" s="10">
        <v>1972.8465438300002</v>
      </c>
      <c r="R22" s="10">
        <v>1272.5750796900002</v>
      </c>
      <c r="S22" s="10">
        <v>1387.50369496</v>
      </c>
      <c r="T22" s="10">
        <v>1617.82871747</v>
      </c>
      <c r="U22" s="10">
        <v>2397.2232754</v>
      </c>
      <c r="V22" s="10">
        <v>1912.79044246</v>
      </c>
      <c r="W22" s="10">
        <v>1318.0987979</v>
      </c>
      <c r="X22" s="10">
        <v>1497.2248166</v>
      </c>
      <c r="Y22" s="10">
        <v>2427.88657261</v>
      </c>
      <c r="Z22" s="10">
        <v>1369.0732639799999</v>
      </c>
      <c r="AA22" s="10">
        <v>1184.51826168</v>
      </c>
      <c r="AB22" s="10">
        <v>1314.60742779</v>
      </c>
      <c r="AC22" s="10">
        <v>2495.8533545699997</v>
      </c>
      <c r="AD22" s="10">
        <v>1861.8712518099999</v>
      </c>
      <c r="AE22" s="10">
        <v>2044.5996435900001</v>
      </c>
      <c r="AF22" s="10">
        <v>1858.6198591700002</v>
      </c>
      <c r="AG22" s="10">
        <v>3229.08816362</v>
      </c>
      <c r="AH22" s="10">
        <v>2502.5332077999997</v>
      </c>
      <c r="AI22" s="10">
        <v>1783.21441406</v>
      </c>
    </row>
    <row r="23" spans="1:35" ht="12.75">
      <c r="A23" s="21" t="s">
        <v>345</v>
      </c>
      <c r="B23" s="10">
        <v>767.513</v>
      </c>
      <c r="C23" s="10">
        <v>905.206</v>
      </c>
      <c r="D23" s="10">
        <v>781.425</v>
      </c>
      <c r="E23" s="10">
        <v>1365.583</v>
      </c>
      <c r="F23" s="10">
        <v>941.075</v>
      </c>
      <c r="G23" s="10">
        <v>797.159</v>
      </c>
      <c r="H23" s="10">
        <v>967.678</v>
      </c>
      <c r="I23" s="10">
        <v>1815.675</v>
      </c>
      <c r="J23" s="10">
        <v>1149.283</v>
      </c>
      <c r="K23" s="10">
        <v>1062.616</v>
      </c>
      <c r="L23" s="10">
        <v>1742.914</v>
      </c>
      <c r="M23" s="10">
        <v>1725</v>
      </c>
      <c r="N23" s="10">
        <v>1331.7908377200001</v>
      </c>
      <c r="O23" s="10">
        <v>1384.37056897</v>
      </c>
      <c r="P23" s="10">
        <v>1584.8459916</v>
      </c>
      <c r="Q23" s="10">
        <v>1883.4195502100001</v>
      </c>
      <c r="R23" s="10">
        <v>1183.2316854</v>
      </c>
      <c r="S23" s="10">
        <v>1368.8611634400002</v>
      </c>
      <c r="T23" s="10">
        <v>1599.2706683699998</v>
      </c>
      <c r="U23" s="10">
        <v>2280.73335834</v>
      </c>
      <c r="V23" s="10">
        <v>1896.32996334</v>
      </c>
      <c r="W23" s="10">
        <v>1292.71156523</v>
      </c>
      <c r="X23" s="10">
        <v>1469.83512374</v>
      </c>
      <c r="Y23" s="10">
        <v>2310.92973308</v>
      </c>
      <c r="Z23" s="10">
        <v>1273.41206608</v>
      </c>
      <c r="AA23" s="10">
        <v>1159.52886085</v>
      </c>
      <c r="AB23" s="10">
        <v>1268.2071745399999</v>
      </c>
      <c r="AC23" s="10">
        <v>2495.48026937</v>
      </c>
      <c r="AD23" s="10">
        <v>1808.43923351</v>
      </c>
      <c r="AE23" s="10">
        <v>2007.10761505</v>
      </c>
      <c r="AF23" s="10">
        <v>1839.5114381800001</v>
      </c>
      <c r="AG23" s="10">
        <v>3214.64315631</v>
      </c>
      <c r="AH23" s="10">
        <v>2414.1757316599997</v>
      </c>
      <c r="AI23" s="10">
        <v>1768.33286449</v>
      </c>
    </row>
    <row r="24" spans="1:35" ht="12.75">
      <c r="A24" s="21" t="s">
        <v>346</v>
      </c>
      <c r="B24" s="10">
        <v>14.01</v>
      </c>
      <c r="C24" s="10">
        <v>9.885</v>
      </c>
      <c r="D24" s="10">
        <v>10.707</v>
      </c>
      <c r="E24" s="10">
        <v>0.806</v>
      </c>
      <c r="F24" s="10">
        <v>15.029</v>
      </c>
      <c r="G24" s="10">
        <v>15.366</v>
      </c>
      <c r="H24" s="10">
        <v>21.045</v>
      </c>
      <c r="I24" s="10">
        <v>18.591</v>
      </c>
      <c r="J24" s="10">
        <v>22.635</v>
      </c>
      <c r="K24" s="10">
        <v>125.996</v>
      </c>
      <c r="L24" s="10">
        <v>108.739</v>
      </c>
      <c r="M24" s="10">
        <v>0</v>
      </c>
      <c r="N24" s="10">
        <v>53.41845248</v>
      </c>
      <c r="O24" s="10">
        <v>19.1646099</v>
      </c>
      <c r="P24" s="10">
        <v>19.02632334</v>
      </c>
      <c r="Q24" s="10">
        <v>89.42699362</v>
      </c>
      <c r="R24" s="10">
        <v>89.34339429</v>
      </c>
      <c r="S24" s="10">
        <v>18.64253152</v>
      </c>
      <c r="T24" s="10">
        <v>18.5580491</v>
      </c>
      <c r="U24" s="10">
        <v>116.48991706</v>
      </c>
      <c r="V24" s="10">
        <v>16.46047912</v>
      </c>
      <c r="W24" s="10">
        <v>25.387232670000003</v>
      </c>
      <c r="X24" s="10">
        <v>27.38969286</v>
      </c>
      <c r="Y24" s="10">
        <v>116.95683953</v>
      </c>
      <c r="Z24" s="10">
        <v>95.6611979</v>
      </c>
      <c r="AA24" s="10">
        <v>24.989400829999997</v>
      </c>
      <c r="AB24" s="10">
        <v>46.40025325</v>
      </c>
      <c r="AC24" s="10">
        <v>0.3730852</v>
      </c>
      <c r="AD24" s="10">
        <v>53.432018299999996</v>
      </c>
      <c r="AE24" s="10">
        <v>37.49202854</v>
      </c>
      <c r="AF24" s="10">
        <v>19.10842099</v>
      </c>
      <c r="AG24" s="10">
        <v>14.445007310000001</v>
      </c>
      <c r="AH24" s="10">
        <v>88.35747614</v>
      </c>
      <c r="AI24" s="10">
        <v>14.88154957</v>
      </c>
    </row>
    <row r="25" spans="1:35" ht="12.75">
      <c r="A25" s="21" t="s">
        <v>104</v>
      </c>
      <c r="B25" s="10">
        <v>8931.349</v>
      </c>
      <c r="C25" s="10">
        <v>10924.931</v>
      </c>
      <c r="D25" s="10">
        <v>14886.859</v>
      </c>
      <c r="E25" s="10">
        <v>13432.039</v>
      </c>
      <c r="F25" s="10">
        <v>11315.643</v>
      </c>
      <c r="G25" s="10">
        <v>8714.126</v>
      </c>
      <c r="H25" s="10">
        <v>7509.148</v>
      </c>
      <c r="I25" s="10">
        <v>9981.908</v>
      </c>
      <c r="J25" s="10">
        <v>10706.934</v>
      </c>
      <c r="K25" s="10">
        <v>13871.596</v>
      </c>
      <c r="L25" s="10">
        <v>16016.57</v>
      </c>
      <c r="M25" s="10">
        <v>16565</v>
      </c>
      <c r="N25" s="10">
        <v>17201.01071505</v>
      </c>
      <c r="O25" s="10">
        <v>5075.87434095</v>
      </c>
      <c r="P25" s="10">
        <v>4707.06402473</v>
      </c>
      <c r="Q25" s="10">
        <v>4857.84941451</v>
      </c>
      <c r="R25" s="10">
        <v>4030.71005779</v>
      </c>
      <c r="S25" s="10">
        <v>3930.34178861</v>
      </c>
      <c r="T25" s="10">
        <v>4332.275002099999</v>
      </c>
      <c r="U25" s="10">
        <v>3737.3203620100003</v>
      </c>
      <c r="V25" s="10">
        <v>4573.76474394</v>
      </c>
      <c r="W25" s="10">
        <v>3354.33715637</v>
      </c>
      <c r="X25" s="10">
        <v>2980.60711926</v>
      </c>
      <c r="Y25" s="10">
        <v>2833.36967116</v>
      </c>
      <c r="Z25" s="10">
        <v>3250.62263735</v>
      </c>
      <c r="AA25" s="10">
        <v>3244.39085992</v>
      </c>
      <c r="AB25" s="10">
        <v>5008.3566308</v>
      </c>
      <c r="AC25" s="10">
        <v>7626.81303117</v>
      </c>
      <c r="AD25" s="10">
        <v>9990.74955668</v>
      </c>
      <c r="AE25" s="10">
        <v>8536.42748995</v>
      </c>
      <c r="AF25" s="10">
        <v>8855.04061819</v>
      </c>
      <c r="AG25" s="10">
        <v>6370.26251755</v>
      </c>
      <c r="AH25" s="10">
        <v>7883.82529894</v>
      </c>
      <c r="AI25" s="10">
        <v>12015.81096762</v>
      </c>
    </row>
    <row r="26" spans="1:35" ht="12.75">
      <c r="A26" s="21" t="s">
        <v>347</v>
      </c>
      <c r="B26" s="10">
        <v>8931.349</v>
      </c>
      <c r="C26" s="10">
        <v>10924.931</v>
      </c>
      <c r="D26" s="10">
        <v>14886.859</v>
      </c>
      <c r="E26" s="10">
        <v>13432.039</v>
      </c>
      <c r="F26" s="10">
        <v>11315.643</v>
      </c>
      <c r="G26" s="10">
        <v>8714.126</v>
      </c>
      <c r="H26" s="10">
        <v>7509.148</v>
      </c>
      <c r="I26" s="10">
        <v>9981.908</v>
      </c>
      <c r="J26" s="10">
        <v>10706.934</v>
      </c>
      <c r="K26" s="10">
        <v>13871.596</v>
      </c>
      <c r="L26" s="10">
        <v>16016.57</v>
      </c>
      <c r="M26" s="10">
        <v>16565</v>
      </c>
      <c r="N26" s="10">
        <v>17201.01071505</v>
      </c>
      <c r="O26" s="10">
        <v>5075.87434095</v>
      </c>
      <c r="P26" s="10">
        <v>4707.06402473</v>
      </c>
      <c r="Q26" s="10">
        <v>4857.84941451</v>
      </c>
      <c r="R26" s="10">
        <v>4030.71005779</v>
      </c>
      <c r="S26" s="10">
        <v>3930.34178861</v>
      </c>
      <c r="T26" s="10">
        <v>4332.275002099999</v>
      </c>
      <c r="U26" s="10">
        <v>3737.3203620100003</v>
      </c>
      <c r="V26" s="10">
        <v>4573.76474394</v>
      </c>
      <c r="W26" s="10">
        <v>3354.33715637</v>
      </c>
      <c r="X26" s="10">
        <v>2980.60711926</v>
      </c>
      <c r="Y26" s="10">
        <v>2833.36967116</v>
      </c>
      <c r="Z26" s="10">
        <v>3250.62263735</v>
      </c>
      <c r="AA26" s="10">
        <v>3244.39085992</v>
      </c>
      <c r="AB26" s="10">
        <v>5008.3566308</v>
      </c>
      <c r="AC26" s="10">
        <v>7626.81303117</v>
      </c>
      <c r="AD26" s="10">
        <v>9990.74955668</v>
      </c>
      <c r="AE26" s="10">
        <v>8536.42748995</v>
      </c>
      <c r="AF26" s="10">
        <v>8855.04061819</v>
      </c>
      <c r="AG26" s="10">
        <v>6370.26251755</v>
      </c>
      <c r="AH26" s="10">
        <v>7883.82529894</v>
      </c>
      <c r="AI26" s="10">
        <v>12015.81096762</v>
      </c>
    </row>
    <row r="27" spans="1:35" ht="12.75">
      <c r="A27" s="21" t="s">
        <v>348</v>
      </c>
      <c r="B27" s="10">
        <v>4763.348</v>
      </c>
      <c r="C27" s="10">
        <v>4705.142</v>
      </c>
      <c r="D27" s="10">
        <v>5280.966</v>
      </c>
      <c r="E27" s="10">
        <v>5921.072</v>
      </c>
      <c r="F27" s="10">
        <v>5891.026</v>
      </c>
      <c r="G27" s="10">
        <v>6134.115</v>
      </c>
      <c r="H27" s="10">
        <v>6310.654</v>
      </c>
      <c r="I27" s="10">
        <v>7458.295</v>
      </c>
      <c r="J27" s="10">
        <v>8003.167</v>
      </c>
      <c r="K27" s="10">
        <v>8448.048</v>
      </c>
      <c r="L27" s="10">
        <v>8778.251</v>
      </c>
      <c r="M27" s="10">
        <v>10611</v>
      </c>
      <c r="N27" s="10">
        <v>10628.621078720002</v>
      </c>
      <c r="O27" s="10">
        <v>11823.31213998</v>
      </c>
      <c r="P27" s="10">
        <v>12147.160550479999</v>
      </c>
      <c r="Q27" s="10">
        <v>13370.418980710001</v>
      </c>
      <c r="R27" s="10">
        <v>13052.76710828</v>
      </c>
      <c r="S27" s="10">
        <v>12431.37078128</v>
      </c>
      <c r="T27" s="10">
        <v>13348.13803865</v>
      </c>
      <c r="U27" s="10">
        <v>14334.64321649</v>
      </c>
      <c r="V27" s="10">
        <v>13950.068637700002</v>
      </c>
      <c r="W27" s="10">
        <v>15240.023787869999</v>
      </c>
      <c r="X27" s="10">
        <v>16527.9261893</v>
      </c>
      <c r="Y27" s="10">
        <v>17487.22634519</v>
      </c>
      <c r="Z27" s="10">
        <v>18250.30204543</v>
      </c>
      <c r="AA27" s="10">
        <v>19255.20969311</v>
      </c>
      <c r="AB27" s="10">
        <v>19639.86716035</v>
      </c>
      <c r="AC27" s="10">
        <v>22436.423529649997</v>
      </c>
      <c r="AD27" s="10">
        <v>22219.961669229997</v>
      </c>
      <c r="AE27" s="10">
        <v>22625.91671827</v>
      </c>
      <c r="AF27" s="10">
        <v>26760.640229419998</v>
      </c>
      <c r="AG27" s="10">
        <v>31390.168116129997</v>
      </c>
      <c r="AH27" s="10">
        <v>32994.62074521</v>
      </c>
      <c r="AI27" s="10">
        <v>36308.400829419996</v>
      </c>
    </row>
    <row r="28" spans="1:35" ht="12.75">
      <c r="A28" s="21" t="s">
        <v>349</v>
      </c>
      <c r="B28" s="10">
        <v>763.718</v>
      </c>
      <c r="C28" s="10">
        <v>812.864</v>
      </c>
      <c r="D28" s="10">
        <v>886.294</v>
      </c>
      <c r="E28" s="10">
        <v>1181.15</v>
      </c>
      <c r="F28" s="10">
        <v>1163.263</v>
      </c>
      <c r="G28" s="10">
        <v>1183.613</v>
      </c>
      <c r="H28" s="10">
        <v>1222.379</v>
      </c>
      <c r="I28" s="10">
        <v>1829.342</v>
      </c>
      <c r="J28" s="10">
        <v>1878.191</v>
      </c>
      <c r="K28" s="10">
        <v>1939.808</v>
      </c>
      <c r="L28" s="10">
        <v>2058.936</v>
      </c>
      <c r="M28" s="10">
        <v>3361</v>
      </c>
      <c r="N28" s="10">
        <v>3595.9359916</v>
      </c>
      <c r="O28" s="10">
        <v>3979.06546291</v>
      </c>
      <c r="P28" s="10">
        <v>3990.87319321</v>
      </c>
      <c r="Q28" s="10">
        <v>4156.51927018</v>
      </c>
      <c r="R28" s="10">
        <v>4053.19277247</v>
      </c>
      <c r="S28" s="10">
        <v>3067.0293166399997</v>
      </c>
      <c r="T28" s="10">
        <v>3035.0613294600003</v>
      </c>
      <c r="U28" s="10">
        <v>2988.7983489099997</v>
      </c>
      <c r="V28" s="10">
        <v>3077.17216684</v>
      </c>
      <c r="W28" s="10">
        <v>3140.75439606</v>
      </c>
      <c r="X28" s="10">
        <v>3131.55888775</v>
      </c>
      <c r="Y28" s="10">
        <v>3185.26979144</v>
      </c>
      <c r="Z28" s="10">
        <v>3184.3052296</v>
      </c>
      <c r="AA28" s="10">
        <v>3246.38737735</v>
      </c>
      <c r="AB28" s="10">
        <v>3276.30362902</v>
      </c>
      <c r="AC28" s="10">
        <v>3485.06602013</v>
      </c>
      <c r="AD28" s="10">
        <v>3531.5344796100003</v>
      </c>
      <c r="AE28" s="10">
        <v>3574.41801509</v>
      </c>
      <c r="AF28" s="10">
        <v>2825.89368892</v>
      </c>
      <c r="AG28" s="10">
        <v>2100.69293776</v>
      </c>
      <c r="AH28" s="10">
        <v>2065.0527361</v>
      </c>
      <c r="AI28" s="10">
        <v>2073.61870743</v>
      </c>
    </row>
    <row r="29" spans="1:35" ht="12.75">
      <c r="A29" s="21" t="s">
        <v>350</v>
      </c>
      <c r="B29" s="10">
        <v>2259.362</v>
      </c>
      <c r="C29" s="10">
        <v>2343.413</v>
      </c>
      <c r="D29" s="10">
        <v>2467.707</v>
      </c>
      <c r="E29" s="10">
        <v>2570.655</v>
      </c>
      <c r="F29" s="10">
        <v>2661.668</v>
      </c>
      <c r="G29" s="10">
        <v>2736.626</v>
      </c>
      <c r="H29" s="10">
        <v>2820.739</v>
      </c>
      <c r="I29" s="10">
        <v>2931.961</v>
      </c>
      <c r="J29" s="10">
        <v>3081.216</v>
      </c>
      <c r="K29" s="10">
        <v>3321.797</v>
      </c>
      <c r="L29" s="10">
        <v>3483.68</v>
      </c>
      <c r="M29" s="10">
        <v>3559</v>
      </c>
      <c r="N29" s="10">
        <v>3662.79637615</v>
      </c>
      <c r="O29" s="10">
        <v>3674.10087791</v>
      </c>
      <c r="P29" s="10">
        <v>3779.38514025</v>
      </c>
      <c r="Q29" s="10">
        <v>3908.35740861</v>
      </c>
      <c r="R29" s="10">
        <v>3959.65840573</v>
      </c>
      <c r="S29" s="10">
        <v>4210.00759658</v>
      </c>
      <c r="T29" s="10">
        <v>4308.161175640001</v>
      </c>
      <c r="U29" s="10">
        <v>4657.64170997</v>
      </c>
      <c r="V29" s="10">
        <v>4715.84969454</v>
      </c>
      <c r="W29" s="10">
        <v>4842.98135041</v>
      </c>
      <c r="X29" s="10">
        <v>5120.812429719999</v>
      </c>
      <c r="Y29" s="10">
        <v>8713.21800626</v>
      </c>
      <c r="Z29" s="10">
        <v>9198.324461209999</v>
      </c>
      <c r="AA29" s="10">
        <v>9554.62328857</v>
      </c>
      <c r="AB29" s="10">
        <v>9380.12528394</v>
      </c>
      <c r="AC29" s="10">
        <v>11167.75349532</v>
      </c>
      <c r="AD29" s="10">
        <v>10752.522357279999</v>
      </c>
      <c r="AE29" s="10">
        <v>11117.94750714</v>
      </c>
      <c r="AF29" s="10">
        <v>14968.42484266</v>
      </c>
      <c r="AG29" s="10">
        <v>19629.50271794</v>
      </c>
      <c r="AH29" s="10">
        <v>20263.671034619998</v>
      </c>
      <c r="AI29" s="10">
        <v>22249.51654834</v>
      </c>
    </row>
    <row r="30" spans="1:35" ht="12.75">
      <c r="A30" s="21" t="s">
        <v>649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>
        <v>0</v>
      </c>
      <c r="AA30" s="10">
        <v>0</v>
      </c>
      <c r="AB30" s="10">
        <v>0</v>
      </c>
      <c r="AC30" s="10">
        <v>0</v>
      </c>
      <c r="AD30" s="10">
        <v>164.79442011</v>
      </c>
      <c r="AE30" s="10">
        <v>159.18748218000002</v>
      </c>
      <c r="AF30" s="10">
        <v>152.75776704000003</v>
      </c>
      <c r="AG30" s="10">
        <v>146.23188412000002</v>
      </c>
      <c r="AH30" s="10">
        <v>139.30442587000002</v>
      </c>
      <c r="AI30" s="10">
        <v>141.6349632</v>
      </c>
    </row>
    <row r="31" spans="1:35" ht="12.75">
      <c r="A31" s="21" t="s">
        <v>351</v>
      </c>
      <c r="B31" s="10">
        <v>1716.363</v>
      </c>
      <c r="C31" s="10">
        <v>1434.99</v>
      </c>
      <c r="D31" s="10">
        <v>1606.924</v>
      </c>
      <c r="E31" s="10">
        <v>1786.726</v>
      </c>
      <c r="F31" s="10">
        <v>1691.909</v>
      </c>
      <c r="G31" s="10">
        <v>1698.76</v>
      </c>
      <c r="H31" s="10">
        <v>1746.644</v>
      </c>
      <c r="I31" s="10">
        <v>2140.316</v>
      </c>
      <c r="J31" s="10">
        <v>2510.131</v>
      </c>
      <c r="K31" s="10">
        <v>2720.046</v>
      </c>
      <c r="L31" s="10">
        <v>2661.714</v>
      </c>
      <c r="M31" s="10">
        <v>3026</v>
      </c>
      <c r="N31" s="10">
        <v>2926.6433342200003</v>
      </c>
      <c r="O31" s="10">
        <v>3674.8230985699997</v>
      </c>
      <c r="P31" s="10">
        <v>3817.20567029</v>
      </c>
      <c r="Q31" s="10">
        <v>4750.003866280001</v>
      </c>
      <c r="R31" s="10">
        <v>4719.964372580001</v>
      </c>
      <c r="S31" s="10">
        <v>4974.5159119400005</v>
      </c>
      <c r="T31" s="10">
        <v>5363.75670576</v>
      </c>
      <c r="U31" s="10">
        <v>6003.916071430001</v>
      </c>
      <c r="V31" s="10">
        <v>5747.5273088</v>
      </c>
      <c r="W31" s="10">
        <v>6758.77959656</v>
      </c>
      <c r="X31" s="10">
        <v>7516.200602940001</v>
      </c>
      <c r="Y31" s="10">
        <v>4865.858167560001</v>
      </c>
      <c r="Z31" s="10">
        <v>5194.17726767</v>
      </c>
      <c r="AA31" s="10">
        <v>5801.98198763</v>
      </c>
      <c r="AB31" s="10">
        <v>6085.25120193</v>
      </c>
      <c r="AC31" s="10">
        <v>6584.77563394</v>
      </c>
      <c r="AD31" s="10">
        <v>6826.21714016</v>
      </c>
      <c r="AE31" s="10">
        <v>7009.27107943</v>
      </c>
      <c r="AF31" s="10">
        <v>7779.51779558</v>
      </c>
      <c r="AG31" s="10">
        <v>8381.16847274</v>
      </c>
      <c r="AH31" s="10">
        <v>9708.28519258</v>
      </c>
      <c r="AI31" s="10">
        <v>11372.5586606</v>
      </c>
    </row>
    <row r="32" spans="1:35" ht="12.75">
      <c r="A32" s="21" t="s">
        <v>352</v>
      </c>
      <c r="B32" s="10">
        <v>23.84</v>
      </c>
      <c r="C32" s="10">
        <v>113.826</v>
      </c>
      <c r="D32" s="10">
        <v>320.008</v>
      </c>
      <c r="E32" s="10">
        <v>382.524</v>
      </c>
      <c r="F32" s="10">
        <v>374.184</v>
      </c>
      <c r="G32" s="10">
        <v>515.113</v>
      </c>
      <c r="H32" s="10">
        <v>520.891</v>
      </c>
      <c r="I32" s="10">
        <v>556.675</v>
      </c>
      <c r="J32" s="10">
        <v>533.627</v>
      </c>
      <c r="K32" s="10">
        <v>466.395</v>
      </c>
      <c r="L32" s="10">
        <v>573.92</v>
      </c>
      <c r="M32" s="10">
        <v>665</v>
      </c>
      <c r="N32" s="10">
        <v>443.24537675</v>
      </c>
      <c r="O32" s="10">
        <v>495.32270058999995</v>
      </c>
      <c r="P32" s="10">
        <v>559.69654673</v>
      </c>
      <c r="Q32" s="10">
        <v>555.53843564</v>
      </c>
      <c r="R32" s="10">
        <v>319.9515575</v>
      </c>
      <c r="S32" s="10">
        <v>179.81795612</v>
      </c>
      <c r="T32" s="10">
        <v>641.1588277899999</v>
      </c>
      <c r="U32" s="10">
        <v>684.28708618</v>
      </c>
      <c r="V32" s="10">
        <v>409.51946752</v>
      </c>
      <c r="W32" s="10">
        <v>497.50844484</v>
      </c>
      <c r="X32" s="10">
        <v>759.35426889</v>
      </c>
      <c r="Y32" s="10">
        <v>722.88037993</v>
      </c>
      <c r="Z32" s="10">
        <v>673.4950869500001</v>
      </c>
      <c r="AA32" s="10">
        <v>652.21703956</v>
      </c>
      <c r="AB32" s="10">
        <v>898.18704546</v>
      </c>
      <c r="AC32" s="10">
        <v>1198.82838026</v>
      </c>
      <c r="AD32" s="10">
        <v>944.8932720700001</v>
      </c>
      <c r="AE32" s="10">
        <v>765.0926344300001</v>
      </c>
      <c r="AF32" s="10">
        <v>1034.04613522</v>
      </c>
      <c r="AG32" s="10">
        <v>1132.5721035699999</v>
      </c>
      <c r="AH32" s="10">
        <v>818.30735604</v>
      </c>
      <c r="AI32" s="10">
        <v>471.07194985</v>
      </c>
    </row>
    <row r="33" spans="1:35" ht="12.75">
      <c r="A33" s="21" t="s">
        <v>105</v>
      </c>
      <c r="B33" s="10">
        <v>1.677</v>
      </c>
      <c r="C33" s="10">
        <v>2.004</v>
      </c>
      <c r="D33" s="10">
        <v>15.743</v>
      </c>
      <c r="E33" s="10">
        <v>2.239</v>
      </c>
      <c r="F33" s="10">
        <v>6.621</v>
      </c>
      <c r="G33" s="10">
        <v>1.792</v>
      </c>
      <c r="H33" s="10">
        <v>1.835</v>
      </c>
      <c r="I33" s="10">
        <v>1.655</v>
      </c>
      <c r="J33" s="10">
        <v>1.632</v>
      </c>
      <c r="K33" s="10">
        <v>1.406</v>
      </c>
      <c r="L33" s="10">
        <v>8.707</v>
      </c>
      <c r="M33" s="10">
        <v>2</v>
      </c>
      <c r="N33" s="10">
        <v>1.04711578</v>
      </c>
      <c r="O33" s="10">
        <v>0.7129395500000001</v>
      </c>
      <c r="P33" s="10">
        <v>0.6982941</v>
      </c>
      <c r="Q33" s="10">
        <v>0.47715122</v>
      </c>
      <c r="R33" s="10">
        <v>0.47715122</v>
      </c>
      <c r="S33" s="10">
        <v>0.47715122</v>
      </c>
      <c r="T33" s="10">
        <v>0.47715122</v>
      </c>
      <c r="U33" s="10">
        <v>0.47715122</v>
      </c>
      <c r="V33" s="10">
        <v>0.47715122</v>
      </c>
      <c r="W33" s="10">
        <v>4.24528496</v>
      </c>
      <c r="X33" s="10">
        <v>0.47715122</v>
      </c>
      <c r="Y33" s="10">
        <v>0.47715122</v>
      </c>
      <c r="Z33" s="10">
        <v>0.47715122</v>
      </c>
      <c r="AA33" s="10">
        <v>0.47715122</v>
      </c>
      <c r="AB33" s="10">
        <v>0.47715122</v>
      </c>
      <c r="AC33" s="10">
        <v>98.07985563</v>
      </c>
      <c r="AD33" s="10">
        <v>104.16506435</v>
      </c>
      <c r="AE33" s="10">
        <v>106.77619914</v>
      </c>
      <c r="AF33" s="10">
        <v>103.88000536</v>
      </c>
      <c r="AG33" s="10">
        <v>99.13081312999999</v>
      </c>
      <c r="AH33" s="10">
        <v>99.13081312999999</v>
      </c>
      <c r="AI33" s="10">
        <v>103.54083776</v>
      </c>
    </row>
    <row r="34" spans="1:35" ht="12.75">
      <c r="A34" s="21" t="s">
        <v>106</v>
      </c>
      <c r="B34" s="10">
        <v>0</v>
      </c>
      <c r="C34" s="10">
        <v>703.523</v>
      </c>
      <c r="D34" s="10">
        <v>942.729</v>
      </c>
      <c r="E34" s="10">
        <v>742.844</v>
      </c>
      <c r="F34" s="10">
        <v>719.728</v>
      </c>
      <c r="G34" s="10">
        <v>701.901</v>
      </c>
      <c r="H34" s="10">
        <v>529.725</v>
      </c>
      <c r="I34" s="10">
        <v>532.875</v>
      </c>
      <c r="J34" s="10">
        <v>473.476</v>
      </c>
      <c r="K34" s="10">
        <v>1995.532</v>
      </c>
      <c r="L34" s="10">
        <v>369.671</v>
      </c>
      <c r="M34" s="10">
        <v>523</v>
      </c>
      <c r="N34" s="10">
        <v>673.82522884</v>
      </c>
      <c r="O34" s="10">
        <v>1472.9874202099998</v>
      </c>
      <c r="P34" s="10">
        <v>664.24871485</v>
      </c>
      <c r="Q34" s="10">
        <v>570.82063635</v>
      </c>
      <c r="R34" s="10">
        <v>1446.2470986199999</v>
      </c>
      <c r="S34" s="10">
        <v>1155.6063757</v>
      </c>
      <c r="T34" s="10">
        <v>3432.20562498</v>
      </c>
      <c r="U34" s="10">
        <v>3511.4053226099995</v>
      </c>
      <c r="V34" s="10">
        <v>1969.47205134</v>
      </c>
      <c r="W34" s="10">
        <v>2052.12986196</v>
      </c>
      <c r="X34" s="10">
        <v>2474.68110867</v>
      </c>
      <c r="Y34" s="10">
        <v>1946.7016431700001</v>
      </c>
      <c r="Z34" s="10">
        <v>1875.734</v>
      </c>
      <c r="AA34" s="10">
        <v>1953.13631507</v>
      </c>
      <c r="AB34" s="10">
        <v>1366.55650537</v>
      </c>
      <c r="AC34" s="10">
        <v>3895.0596861199997</v>
      </c>
      <c r="AD34" s="10">
        <v>3163.68634309</v>
      </c>
      <c r="AE34" s="10">
        <v>2580.3822548499998</v>
      </c>
      <c r="AF34" s="10">
        <v>6097.7131807999995</v>
      </c>
      <c r="AG34" s="10">
        <v>4724.03670518</v>
      </c>
      <c r="AH34" s="10">
        <v>4084.7773885300003</v>
      </c>
      <c r="AI34" s="10">
        <v>3237.90270969</v>
      </c>
    </row>
    <row r="35" spans="1:35" ht="12.75">
      <c r="A35" s="21" t="s">
        <v>107</v>
      </c>
      <c r="B35" s="10">
        <v>22937.667</v>
      </c>
      <c r="C35" s="10">
        <v>23736.552</v>
      </c>
      <c r="D35" s="10">
        <v>32361.757</v>
      </c>
      <c r="E35" s="10">
        <v>27122.605</v>
      </c>
      <c r="F35" s="10">
        <v>28935.628</v>
      </c>
      <c r="G35" s="10">
        <v>33332.874</v>
      </c>
      <c r="H35" s="10">
        <v>35021.361</v>
      </c>
      <c r="I35" s="10">
        <v>46306.252</v>
      </c>
      <c r="J35" s="10">
        <v>44589.985</v>
      </c>
      <c r="K35" s="10">
        <v>32599.232</v>
      </c>
      <c r="L35" s="10">
        <v>34780.306</v>
      </c>
      <c r="M35" s="10">
        <v>34508</v>
      </c>
      <c r="N35" s="10">
        <v>35179.83689784</v>
      </c>
      <c r="O35" s="10">
        <v>41915.10552017</v>
      </c>
      <c r="P35" s="10">
        <v>48171.02786861</v>
      </c>
      <c r="Q35" s="10">
        <v>42917.92804682</v>
      </c>
      <c r="R35" s="10">
        <v>39274.154434640004</v>
      </c>
      <c r="S35" s="10">
        <v>39548.49171589</v>
      </c>
      <c r="T35" s="10">
        <v>45241.62266687</v>
      </c>
      <c r="U35" s="10">
        <v>39894.54134692</v>
      </c>
      <c r="V35" s="10">
        <v>45300.705975339995</v>
      </c>
      <c r="W35" s="10">
        <v>55226.91740146999</v>
      </c>
      <c r="X35" s="10">
        <v>54427.58029174</v>
      </c>
      <c r="Y35" s="10">
        <v>56268.38259048</v>
      </c>
      <c r="Z35" s="10">
        <v>70263.99577088999</v>
      </c>
      <c r="AA35" s="10">
        <v>70095.05340498987</v>
      </c>
      <c r="AB35" s="10">
        <v>82767.38945243</v>
      </c>
      <c r="AC35" s="10">
        <v>89311.92117366998</v>
      </c>
      <c r="AD35" s="10">
        <v>106422.44166652</v>
      </c>
      <c r="AE35" s="10">
        <v>112094.42769338019</v>
      </c>
      <c r="AF35" s="10">
        <v>118742.06098017999</v>
      </c>
      <c r="AG35" s="10">
        <v>120848.06661952002</v>
      </c>
      <c r="AH35" s="10">
        <v>125184.27002923</v>
      </c>
      <c r="AI35" s="10">
        <v>137095.55742948013</v>
      </c>
    </row>
    <row r="36" spans="1:35" ht="12.75">
      <c r="A36" s="21" t="s">
        <v>353</v>
      </c>
      <c r="B36" s="10">
        <v>1058.954</v>
      </c>
      <c r="C36" s="10">
        <v>1525.647</v>
      </c>
      <c r="D36" s="10">
        <v>2667.069</v>
      </c>
      <c r="E36" s="10">
        <v>187.003</v>
      </c>
      <c r="F36" s="10">
        <v>1775.226</v>
      </c>
      <c r="G36" s="10">
        <v>1612.843</v>
      </c>
      <c r="H36" s="10">
        <v>2185.282</v>
      </c>
      <c r="I36" s="10">
        <v>271.559</v>
      </c>
      <c r="J36" s="10">
        <v>2221.019</v>
      </c>
      <c r="K36" s="10">
        <v>2168.059</v>
      </c>
      <c r="L36" s="10">
        <v>2328.499</v>
      </c>
      <c r="M36" s="10">
        <v>255</v>
      </c>
      <c r="N36" s="10">
        <v>1966.72318117</v>
      </c>
      <c r="O36" s="10">
        <v>1851.6111248900002</v>
      </c>
      <c r="P36" s="10">
        <v>2614.0915035300004</v>
      </c>
      <c r="Q36" s="10">
        <v>343.9565944</v>
      </c>
      <c r="R36" s="10">
        <v>3257.68607158</v>
      </c>
      <c r="S36" s="10">
        <v>2245.00188906</v>
      </c>
      <c r="T36" s="10">
        <v>1922.96382246</v>
      </c>
      <c r="U36" s="10">
        <v>180.92731300999998</v>
      </c>
      <c r="V36" s="10">
        <v>2109.28389681</v>
      </c>
      <c r="W36" s="10">
        <v>1850.9609969</v>
      </c>
      <c r="X36" s="10">
        <v>1916.58106735</v>
      </c>
      <c r="Y36" s="10">
        <v>233.06145736000002</v>
      </c>
      <c r="Z36" s="10">
        <v>2443.05425342</v>
      </c>
      <c r="AA36" s="10">
        <v>2504.88304158</v>
      </c>
      <c r="AB36" s="10">
        <v>2769.67101223</v>
      </c>
      <c r="AC36" s="10">
        <v>252.36827821</v>
      </c>
      <c r="AD36" s="10">
        <v>3155.726569</v>
      </c>
      <c r="AE36" s="10">
        <v>2853.28781516</v>
      </c>
      <c r="AF36" s="10">
        <v>2629.4481566599998</v>
      </c>
      <c r="AG36" s="10">
        <v>376.52334585</v>
      </c>
      <c r="AH36" s="10">
        <v>3295.01921068</v>
      </c>
      <c r="AI36" s="10">
        <v>2895.6128746100003</v>
      </c>
    </row>
    <row r="37" spans="1:35" ht="12.75">
      <c r="A37" s="21" t="s">
        <v>313</v>
      </c>
      <c r="B37" s="10">
        <v>2698.946</v>
      </c>
      <c r="C37" s="10">
        <v>2486.238</v>
      </c>
      <c r="D37" s="10">
        <v>6726.189</v>
      </c>
      <c r="E37" s="10">
        <v>4414.132</v>
      </c>
      <c r="F37" s="10">
        <v>5481.066</v>
      </c>
      <c r="G37" s="10">
        <v>9771.32</v>
      </c>
      <c r="H37" s="10">
        <v>10120.411</v>
      </c>
      <c r="I37" s="10">
        <v>22407.272</v>
      </c>
      <c r="J37" s="10">
        <v>19405.592</v>
      </c>
      <c r="K37" s="10">
        <v>5480.406</v>
      </c>
      <c r="L37" s="10">
        <v>7509.146</v>
      </c>
      <c r="M37" s="10">
        <v>7870</v>
      </c>
      <c r="N37" s="10">
        <v>7969.38403446</v>
      </c>
      <c r="O37" s="10">
        <v>13844.73082241</v>
      </c>
      <c r="P37" s="10">
        <v>20011.099934830003</v>
      </c>
      <c r="Q37" s="10">
        <v>17499.60864507</v>
      </c>
      <c r="R37" s="10">
        <v>10686.527352620002</v>
      </c>
      <c r="S37" s="10">
        <v>8520.82195003</v>
      </c>
      <c r="T37" s="10">
        <v>14858.743424889999</v>
      </c>
      <c r="U37" s="10">
        <v>10012.62220934</v>
      </c>
      <c r="V37" s="10">
        <v>14946.21444681</v>
      </c>
      <c r="W37" s="10">
        <v>14165.82612117</v>
      </c>
      <c r="X37" s="10">
        <v>11600.358956049999</v>
      </c>
      <c r="Y37" s="10">
        <v>6609.252594899999</v>
      </c>
      <c r="Z37" s="10">
        <v>10938.86777223</v>
      </c>
      <c r="AA37" s="10">
        <v>7949.05420136</v>
      </c>
      <c r="AB37" s="10">
        <v>15760.96761473</v>
      </c>
      <c r="AC37" s="10">
        <v>15964.48458746</v>
      </c>
      <c r="AD37" s="10">
        <v>15380.205487379999</v>
      </c>
      <c r="AE37" s="10">
        <v>16338.59077449</v>
      </c>
      <c r="AF37" s="10">
        <v>15465.67978267</v>
      </c>
      <c r="AG37" s="10">
        <v>12173.988</v>
      </c>
      <c r="AH37" s="10">
        <v>12608.747081799998</v>
      </c>
      <c r="AI37" s="10">
        <v>16321.03586095</v>
      </c>
    </row>
    <row r="38" spans="1:35" ht="12.75">
      <c r="A38" s="21" t="s">
        <v>354</v>
      </c>
      <c r="B38" s="10">
        <v>6.213</v>
      </c>
      <c r="C38" s="10">
        <v>389.842</v>
      </c>
      <c r="D38" s="10">
        <v>31.787</v>
      </c>
      <c r="E38" s="10">
        <v>346.639</v>
      </c>
      <c r="F38" s="10">
        <v>28.067</v>
      </c>
      <c r="G38" s="10">
        <v>396.898</v>
      </c>
      <c r="H38" s="10">
        <v>125.267</v>
      </c>
      <c r="I38" s="10">
        <v>584.579</v>
      </c>
      <c r="J38" s="10">
        <v>59.817</v>
      </c>
      <c r="K38" s="10">
        <v>643.885</v>
      </c>
      <c r="L38" s="10">
        <v>262.165</v>
      </c>
      <c r="M38" s="10">
        <v>423</v>
      </c>
      <c r="N38" s="10">
        <v>84.3920044</v>
      </c>
      <c r="O38" s="10">
        <v>886.9395327100001</v>
      </c>
      <c r="P38" s="10">
        <v>386.16706891</v>
      </c>
      <c r="Q38" s="10">
        <v>1169.4397779600001</v>
      </c>
      <c r="R38" s="10">
        <v>229.10405911</v>
      </c>
      <c r="S38" s="10">
        <v>2092.84883235</v>
      </c>
      <c r="T38" s="10">
        <v>639.06753552</v>
      </c>
      <c r="U38" s="10">
        <v>1164.6702188499999</v>
      </c>
      <c r="V38" s="10">
        <v>767.0791157000001</v>
      </c>
      <c r="W38" s="10">
        <v>762.7734693</v>
      </c>
      <c r="X38" s="10">
        <v>1055.60922985</v>
      </c>
      <c r="Y38" s="10">
        <v>849.74898114</v>
      </c>
      <c r="Z38" s="10">
        <v>1342.25182563</v>
      </c>
      <c r="AA38" s="10">
        <v>1234.73213999</v>
      </c>
      <c r="AB38" s="10">
        <v>1548.79121942</v>
      </c>
      <c r="AC38" s="10">
        <v>1838.04770082</v>
      </c>
      <c r="AD38" s="10">
        <v>984.6479399499999</v>
      </c>
      <c r="AE38" s="10">
        <v>1502.17217253</v>
      </c>
      <c r="AF38" s="10">
        <v>1608.49718893</v>
      </c>
      <c r="AG38" s="10">
        <v>2625.183</v>
      </c>
      <c r="AH38" s="10">
        <v>1355.43877894</v>
      </c>
      <c r="AI38" s="10">
        <v>1884.735</v>
      </c>
    </row>
    <row r="39" spans="1:35" ht="12.75">
      <c r="A39" s="21" t="s">
        <v>355</v>
      </c>
      <c r="B39" s="10">
        <v>864.184</v>
      </c>
      <c r="C39" s="10">
        <v>910.044</v>
      </c>
      <c r="D39" s="10">
        <v>1249.93</v>
      </c>
      <c r="E39" s="10">
        <v>1189.843</v>
      </c>
      <c r="F39" s="10">
        <v>705.474</v>
      </c>
      <c r="G39" s="10">
        <v>791.524</v>
      </c>
      <c r="H39" s="10">
        <v>902.394</v>
      </c>
      <c r="I39" s="10">
        <v>907.504</v>
      </c>
      <c r="J39" s="10">
        <v>924.441</v>
      </c>
      <c r="K39" s="10">
        <v>983.508</v>
      </c>
      <c r="L39" s="10">
        <v>1012.978</v>
      </c>
      <c r="M39" s="10">
        <v>980</v>
      </c>
      <c r="N39" s="10">
        <v>953.6065950799999</v>
      </c>
      <c r="O39" s="10">
        <v>1064.04838098</v>
      </c>
      <c r="P39" s="10">
        <v>1362.41263274</v>
      </c>
      <c r="Q39" s="10">
        <v>1599.3075976500002</v>
      </c>
      <c r="R39" s="10">
        <v>1503.4432733600001</v>
      </c>
      <c r="S39" s="10">
        <v>2478.8754173499997</v>
      </c>
      <c r="T39" s="10">
        <v>3107.17110849</v>
      </c>
      <c r="U39" s="10">
        <v>2672.02314044</v>
      </c>
      <c r="V39" s="10">
        <v>1655.89213471</v>
      </c>
      <c r="W39" s="10">
        <v>11508.85596807</v>
      </c>
      <c r="X39" s="10">
        <v>12080.50704906</v>
      </c>
      <c r="Y39" s="10">
        <v>12725.356681809999</v>
      </c>
      <c r="Z39" s="10">
        <v>12244.049</v>
      </c>
      <c r="AA39" s="10">
        <v>13370.37156837</v>
      </c>
      <c r="AB39" s="10">
        <v>14540.296454899999</v>
      </c>
      <c r="AC39" s="10">
        <v>17570.328222</v>
      </c>
      <c r="AD39" s="10">
        <v>17686.4683259</v>
      </c>
      <c r="AE39" s="10">
        <v>20140.82547475</v>
      </c>
      <c r="AF39" s="10">
        <v>22223.8102597</v>
      </c>
      <c r="AG39" s="10">
        <v>24296.698880680004</v>
      </c>
      <c r="AH39" s="10">
        <v>21796.2400981</v>
      </c>
      <c r="AI39" s="10">
        <v>24308.07892204</v>
      </c>
    </row>
    <row r="40" spans="1:35" ht="12.75">
      <c r="A40" s="21" t="s">
        <v>315</v>
      </c>
      <c r="B40" s="10">
        <v>2163.547</v>
      </c>
      <c r="C40" s="10">
        <v>2159.466</v>
      </c>
      <c r="D40" s="10">
        <v>4381.017</v>
      </c>
      <c r="E40" s="10">
        <v>3831.975</v>
      </c>
      <c r="F40" s="10">
        <v>3972.393</v>
      </c>
      <c r="G40" s="10">
        <v>3368.89</v>
      </c>
      <c r="H40" s="10">
        <v>3406.614</v>
      </c>
      <c r="I40" s="10">
        <v>4054.036</v>
      </c>
      <c r="J40" s="10">
        <v>4009.272</v>
      </c>
      <c r="K40" s="10">
        <v>4217.428</v>
      </c>
      <c r="L40" s="10">
        <v>3758.583</v>
      </c>
      <c r="M40" s="10">
        <v>3627</v>
      </c>
      <c r="N40" s="10">
        <v>3342.8660603099997</v>
      </c>
      <c r="O40" s="10">
        <v>2867.3864983400003</v>
      </c>
      <c r="P40" s="10">
        <v>2633.2200431700003</v>
      </c>
      <c r="Q40" s="10">
        <v>57.79637512</v>
      </c>
      <c r="R40" s="10">
        <v>127.16501017</v>
      </c>
      <c r="S40" s="10">
        <v>80.74623634000001</v>
      </c>
      <c r="T40" s="10">
        <v>105.87487442</v>
      </c>
      <c r="U40" s="10">
        <v>140.02019432</v>
      </c>
      <c r="V40" s="10">
        <v>236.90957534999998</v>
      </c>
      <c r="W40" s="10">
        <v>167.8051643</v>
      </c>
      <c r="X40" s="10">
        <v>195.4544611</v>
      </c>
      <c r="Y40" s="10">
        <v>242.63006649</v>
      </c>
      <c r="Z40" s="10">
        <v>590.1059375</v>
      </c>
      <c r="AA40" s="10">
        <v>154.55773733</v>
      </c>
      <c r="AB40" s="10">
        <v>382.03098044</v>
      </c>
      <c r="AC40" s="10">
        <v>401.47203834</v>
      </c>
      <c r="AD40" s="10">
        <v>144.77724568000002</v>
      </c>
      <c r="AE40" s="10">
        <v>450.18710294</v>
      </c>
      <c r="AF40" s="10">
        <v>378.19173064999995</v>
      </c>
      <c r="AG40" s="10">
        <v>528.22623758</v>
      </c>
      <c r="AH40" s="10">
        <v>1071.3955649299999</v>
      </c>
      <c r="AI40" s="10">
        <v>1247.16459218</v>
      </c>
    </row>
    <row r="41" spans="1:35" ht="12.75">
      <c r="A41" s="21" t="s">
        <v>650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>
        <v>10575.09480674</v>
      </c>
      <c r="AA41" s="10">
        <v>11183.00614608</v>
      </c>
      <c r="AB41" s="10">
        <v>12075.139307669999</v>
      </c>
      <c r="AC41" s="10">
        <v>12675.22689959</v>
      </c>
      <c r="AD41" s="10">
        <v>13770.77361267</v>
      </c>
      <c r="AE41" s="10">
        <v>15016.72598297</v>
      </c>
      <c r="AF41" s="10">
        <v>16081.46065365</v>
      </c>
      <c r="AG41" s="10">
        <v>17339.176</v>
      </c>
      <c r="AH41" s="10">
        <v>18355.712503630002</v>
      </c>
      <c r="AI41" s="10">
        <v>26920.79872166</v>
      </c>
    </row>
    <row r="42" spans="1:35" ht="12.75">
      <c r="A42" s="21" t="s">
        <v>356</v>
      </c>
      <c r="B42" s="10">
        <v>5355.386</v>
      </c>
      <c r="C42" s="10">
        <v>1841.419</v>
      </c>
      <c r="D42" s="10">
        <v>1833.372</v>
      </c>
      <c r="E42" s="10">
        <v>1776.448</v>
      </c>
      <c r="F42" s="10">
        <v>1753.422</v>
      </c>
      <c r="G42" s="10">
        <v>1776.943</v>
      </c>
      <c r="H42" s="10">
        <v>1706.969</v>
      </c>
      <c r="I42" s="10">
        <v>1743.72</v>
      </c>
      <c r="J42" s="10">
        <v>1768.221</v>
      </c>
      <c r="K42" s="10">
        <v>1825.026</v>
      </c>
      <c r="L42" s="10">
        <v>1813.874</v>
      </c>
      <c r="M42" s="10">
        <v>1867</v>
      </c>
      <c r="N42" s="10">
        <v>1953.70195068</v>
      </c>
      <c r="O42" s="10">
        <v>2029.1980503300001</v>
      </c>
      <c r="P42" s="10">
        <v>1918.98169568</v>
      </c>
      <c r="Q42" s="10">
        <v>1932.3211717800002</v>
      </c>
      <c r="R42" s="10">
        <v>1981.32068261</v>
      </c>
      <c r="S42" s="10">
        <v>1981.50784514</v>
      </c>
      <c r="T42" s="10">
        <v>1820.58290669</v>
      </c>
      <c r="U42" s="10">
        <v>1902.3884787</v>
      </c>
      <c r="V42" s="10">
        <v>1945.51009781</v>
      </c>
      <c r="W42" s="10">
        <v>2006.42059112</v>
      </c>
      <c r="X42" s="10">
        <v>1847.3295082</v>
      </c>
      <c r="Y42" s="10">
        <v>2116.93679</v>
      </c>
      <c r="Z42" s="10">
        <v>2125.38825787</v>
      </c>
      <c r="AA42" s="10">
        <v>2251.2554455100003</v>
      </c>
      <c r="AB42" s="10">
        <v>2277.1365713</v>
      </c>
      <c r="AC42" s="10">
        <v>2457.79872154</v>
      </c>
      <c r="AD42" s="10">
        <v>3741.3410508</v>
      </c>
      <c r="AE42" s="10">
        <v>4075.50776444</v>
      </c>
      <c r="AF42" s="10">
        <v>4052.1398678299997</v>
      </c>
      <c r="AG42" s="10">
        <v>4134.614</v>
      </c>
      <c r="AH42" s="10">
        <v>3684.9596329299998</v>
      </c>
      <c r="AI42" s="10">
        <v>3728.8153543400003</v>
      </c>
    </row>
    <row r="43" spans="1:35" ht="12.75">
      <c r="A43" s="21" t="s">
        <v>490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v>1102.10509668</v>
      </c>
      <c r="S43" s="10">
        <v>1097.99427918</v>
      </c>
      <c r="T43" s="10">
        <v>1103.49857084</v>
      </c>
      <c r="U43" s="10">
        <v>1085.118775</v>
      </c>
      <c r="V43" s="10">
        <v>1040.6417</v>
      </c>
      <c r="W43" s="10">
        <v>977.5817375</v>
      </c>
      <c r="X43" s="10">
        <v>932.36559608</v>
      </c>
      <c r="Y43" s="10">
        <v>893.77866552</v>
      </c>
      <c r="Z43" s="10">
        <v>886.74378292</v>
      </c>
      <c r="AA43" s="10">
        <v>807.18915109</v>
      </c>
      <c r="AB43" s="10">
        <v>970.7781746800001</v>
      </c>
      <c r="AC43" s="10">
        <v>1185.2784524099998</v>
      </c>
      <c r="AD43" s="10">
        <v>1174.4422607000001</v>
      </c>
      <c r="AE43" s="10">
        <v>990.26265943</v>
      </c>
      <c r="AF43" s="10">
        <v>901.32323001</v>
      </c>
      <c r="AG43" s="10">
        <v>3515.80341822</v>
      </c>
      <c r="AH43" s="10">
        <v>3659.01954109</v>
      </c>
      <c r="AI43" s="10">
        <v>3643.04894673</v>
      </c>
    </row>
    <row r="44" spans="1:35" ht="12.75">
      <c r="A44" s="21" t="s">
        <v>317</v>
      </c>
      <c r="B44" s="10">
        <v>2.342</v>
      </c>
      <c r="C44" s="10">
        <v>2.339</v>
      </c>
      <c r="D44" s="10">
        <v>2.337</v>
      </c>
      <c r="E44" s="10">
        <v>2.364</v>
      </c>
      <c r="F44" s="10">
        <v>2.376</v>
      </c>
      <c r="G44" s="10">
        <v>2.388</v>
      </c>
      <c r="H44" s="10">
        <v>2.401</v>
      </c>
      <c r="I44" s="10">
        <v>2.4</v>
      </c>
      <c r="J44" s="10">
        <v>2.404</v>
      </c>
      <c r="K44" s="10">
        <v>2.396</v>
      </c>
      <c r="L44" s="10">
        <v>2.393</v>
      </c>
      <c r="M44" s="10">
        <v>2</v>
      </c>
      <c r="N44" s="10">
        <v>2.3816085499999997</v>
      </c>
      <c r="O44" s="10">
        <v>2.38455494</v>
      </c>
      <c r="P44" s="10">
        <v>2.38985229</v>
      </c>
      <c r="Q44" s="10">
        <v>2.38728539</v>
      </c>
      <c r="R44" s="10">
        <v>2.38217159</v>
      </c>
      <c r="S44" s="10">
        <v>2.3759377</v>
      </c>
      <c r="T44" s="10">
        <v>2.37215432</v>
      </c>
      <c r="U44" s="10">
        <v>2.36686108</v>
      </c>
      <c r="V44" s="10">
        <v>2.37047714</v>
      </c>
      <c r="W44" s="10">
        <v>2.36276342</v>
      </c>
      <c r="X44" s="10">
        <v>2.3548839900000003</v>
      </c>
      <c r="Y44" s="10">
        <v>2.34380994</v>
      </c>
      <c r="Z44" s="10">
        <v>2.33126999</v>
      </c>
      <c r="AA44" s="10">
        <v>2.34002863</v>
      </c>
      <c r="AB44" s="10">
        <v>2.33725635</v>
      </c>
      <c r="AC44" s="10">
        <v>2.33456428</v>
      </c>
      <c r="AD44" s="10">
        <v>2136.44007682</v>
      </c>
      <c r="AE44" s="10">
        <v>2139.75604441</v>
      </c>
      <c r="AF44" s="10">
        <v>2346.41858341</v>
      </c>
      <c r="AG44" s="10">
        <v>206.285</v>
      </c>
      <c r="AH44" s="10">
        <v>206.27775994</v>
      </c>
      <c r="AI44" s="10">
        <v>206.26517881</v>
      </c>
    </row>
    <row r="45" spans="1:35" ht="12.75">
      <c r="A45" s="21" t="s">
        <v>651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>
        <v>0</v>
      </c>
      <c r="AA45" s="10">
        <v>0</v>
      </c>
      <c r="AB45" s="10">
        <v>0</v>
      </c>
      <c r="AC45" s="10">
        <v>0</v>
      </c>
      <c r="AD45" s="10">
        <v>9.10906585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</row>
    <row r="46" spans="1:35" ht="12.75">
      <c r="A46" s="21" t="s">
        <v>357</v>
      </c>
      <c r="B46" s="10">
        <v>3582.636</v>
      </c>
      <c r="C46" s="10">
        <v>3795.474</v>
      </c>
      <c r="D46" s="10">
        <v>3978.845</v>
      </c>
      <c r="E46" s="10">
        <v>4180.032</v>
      </c>
      <c r="F46" s="10">
        <v>4381.553</v>
      </c>
      <c r="G46" s="10">
        <v>4606.796</v>
      </c>
      <c r="H46" s="10">
        <v>4832.847</v>
      </c>
      <c r="I46" s="10">
        <v>4990.609</v>
      </c>
      <c r="J46" s="10">
        <v>5380.281</v>
      </c>
      <c r="K46" s="10">
        <v>5572.615</v>
      </c>
      <c r="L46" s="10">
        <v>6636.941</v>
      </c>
      <c r="M46" s="10">
        <v>6833</v>
      </c>
      <c r="N46" s="10">
        <v>7093.194943650001</v>
      </c>
      <c r="O46" s="10">
        <v>7301.0878231199995</v>
      </c>
      <c r="P46" s="10">
        <v>7482.27241159</v>
      </c>
      <c r="Q46" s="10">
        <v>7840.3181382600005</v>
      </c>
      <c r="R46" s="10">
        <v>8094.797925100001</v>
      </c>
      <c r="S46" s="10">
        <v>8408.92137159</v>
      </c>
      <c r="T46" s="10">
        <v>8684.76185574</v>
      </c>
      <c r="U46" s="10">
        <v>8994.611210129999</v>
      </c>
      <c r="V46" s="10">
        <v>9264.855407449999</v>
      </c>
      <c r="W46" s="10">
        <v>9574.02668429</v>
      </c>
      <c r="X46" s="10">
        <v>9828.522166129998</v>
      </c>
      <c r="Y46" s="10">
        <v>10012.08252547</v>
      </c>
      <c r="Z46" s="10">
        <v>10405.176402969999</v>
      </c>
      <c r="AA46" s="10">
        <v>10773.726384790001</v>
      </c>
      <c r="AB46" s="10">
        <v>11231.54986071</v>
      </c>
      <c r="AC46" s="10">
        <v>11772.177205850001</v>
      </c>
      <c r="AD46" s="10">
        <v>14370.60203177</v>
      </c>
      <c r="AE46" s="10">
        <v>14689.13992747</v>
      </c>
      <c r="AF46" s="10">
        <v>16408.66252667</v>
      </c>
      <c r="AG46" s="10">
        <v>18553.24024625</v>
      </c>
      <c r="AH46" s="10">
        <v>20791.92785687</v>
      </c>
      <c r="AI46" s="10">
        <v>21339.628963619998</v>
      </c>
    </row>
    <row r="47" spans="1:35" ht="12.75">
      <c r="A47" s="21" t="s">
        <v>358</v>
      </c>
      <c r="B47" s="10">
        <v>4979.764</v>
      </c>
      <c r="C47" s="10">
        <v>4702.849</v>
      </c>
      <c r="D47" s="10">
        <v>4613.252</v>
      </c>
      <c r="E47" s="10">
        <v>4590.766</v>
      </c>
      <c r="F47" s="10">
        <v>4396.888</v>
      </c>
      <c r="G47" s="10">
        <v>4141.011</v>
      </c>
      <c r="H47" s="10">
        <v>3759.046</v>
      </c>
      <c r="I47" s="10">
        <v>3175.052</v>
      </c>
      <c r="J47" s="10">
        <v>2908.419</v>
      </c>
      <c r="K47" s="10">
        <v>2893.892</v>
      </c>
      <c r="L47" s="10">
        <v>2884.91</v>
      </c>
      <c r="M47" s="10">
        <v>3051</v>
      </c>
      <c r="N47" s="10">
        <v>3069.836</v>
      </c>
      <c r="O47" s="10">
        <v>3075</v>
      </c>
      <c r="P47" s="10">
        <v>3086.952</v>
      </c>
      <c r="Q47" s="10">
        <v>3276.68</v>
      </c>
      <c r="R47" s="10">
        <v>3290.9660000000003</v>
      </c>
      <c r="S47" s="10">
        <v>3307.52</v>
      </c>
      <c r="T47" s="10">
        <v>3326.405</v>
      </c>
      <c r="U47" s="10">
        <v>3484.703</v>
      </c>
      <c r="V47" s="10">
        <v>3530</v>
      </c>
      <c r="W47" s="10">
        <v>3562.304</v>
      </c>
      <c r="X47" s="10">
        <v>3931.659</v>
      </c>
      <c r="Y47" s="10">
        <v>4050.617</v>
      </c>
      <c r="Z47" s="10">
        <v>4111.1849999999995</v>
      </c>
      <c r="AA47" s="10">
        <v>4166.1</v>
      </c>
      <c r="AB47" s="10">
        <v>4284.947</v>
      </c>
      <c r="AC47" s="10">
        <v>5661.6939999999995</v>
      </c>
      <c r="AD47" s="10">
        <v>5738.283</v>
      </c>
      <c r="AE47" s="10">
        <v>6179.027</v>
      </c>
      <c r="AF47" s="10">
        <v>5870.987999999999</v>
      </c>
      <c r="AG47" s="10">
        <v>6373.767000000001</v>
      </c>
      <c r="AH47" s="10">
        <v>5738.283</v>
      </c>
      <c r="AI47" s="10">
        <v>6758.094</v>
      </c>
    </row>
    <row r="48" spans="1:35" ht="12.75">
      <c r="A48" s="21" t="s">
        <v>359</v>
      </c>
      <c r="B48" s="10">
        <v>2225.69</v>
      </c>
      <c r="C48" s="10">
        <v>5923.23</v>
      </c>
      <c r="D48" s="10">
        <v>6877.955</v>
      </c>
      <c r="E48" s="10">
        <v>6603.398</v>
      </c>
      <c r="F48" s="10">
        <v>6439.158</v>
      </c>
      <c r="G48" s="10">
        <v>6864.258</v>
      </c>
      <c r="H48" s="10">
        <v>7980.125</v>
      </c>
      <c r="I48" s="10">
        <v>8169.517</v>
      </c>
      <c r="J48" s="10">
        <v>7910.515</v>
      </c>
      <c r="K48" s="10">
        <v>8812.012</v>
      </c>
      <c r="L48" s="10">
        <v>8570.812</v>
      </c>
      <c r="M48" s="10">
        <v>9600</v>
      </c>
      <c r="N48" s="10">
        <v>8743.75051954</v>
      </c>
      <c r="O48" s="10">
        <v>8992.718732450001</v>
      </c>
      <c r="P48" s="10">
        <v>8673.440725870001</v>
      </c>
      <c r="Q48" s="10">
        <v>9196.11246119</v>
      </c>
      <c r="R48" s="10">
        <v>8998.65679182</v>
      </c>
      <c r="S48" s="10">
        <v>9331.87795715</v>
      </c>
      <c r="T48" s="10">
        <v>9670.181413499999</v>
      </c>
      <c r="U48" s="10">
        <v>10255.08994605</v>
      </c>
      <c r="V48" s="10">
        <v>9801.94912356</v>
      </c>
      <c r="W48" s="10">
        <v>10647.999905400002</v>
      </c>
      <c r="X48" s="10">
        <v>11036.83837393</v>
      </c>
      <c r="Y48" s="10">
        <v>18532.574017850005</v>
      </c>
      <c r="Z48" s="10">
        <v>14599.74746162</v>
      </c>
      <c r="AA48" s="10">
        <v>15697.837560259855</v>
      </c>
      <c r="AB48" s="10">
        <v>16923.743999999995</v>
      </c>
      <c r="AC48" s="10">
        <v>19530.710503169998</v>
      </c>
      <c r="AD48" s="10">
        <v>28129.624999999996</v>
      </c>
      <c r="AE48" s="10">
        <v>27718.94497479019</v>
      </c>
      <c r="AF48" s="10">
        <v>30775.441</v>
      </c>
      <c r="AG48" s="10">
        <v>30724.561490940003</v>
      </c>
      <c r="AH48" s="10">
        <v>32621.249000320004</v>
      </c>
      <c r="AI48" s="10">
        <v>27842.279014540134</v>
      </c>
    </row>
    <row r="49" spans="1:35" ht="12.75">
      <c r="A49" s="19" t="s">
        <v>108</v>
      </c>
      <c r="B49" s="20">
        <v>94.16</v>
      </c>
      <c r="C49" s="20">
        <v>87.158</v>
      </c>
      <c r="D49" s="20">
        <v>91.896</v>
      </c>
      <c r="E49" s="20">
        <v>102.38</v>
      </c>
      <c r="F49" s="20">
        <v>103.574</v>
      </c>
      <c r="G49" s="20">
        <v>97.305</v>
      </c>
      <c r="H49" s="20">
        <v>105.478</v>
      </c>
      <c r="I49" s="20">
        <v>126.282</v>
      </c>
      <c r="J49" s="20">
        <v>126.639</v>
      </c>
      <c r="K49" s="20">
        <v>137.544</v>
      </c>
      <c r="L49" s="20">
        <v>139.26</v>
      </c>
      <c r="M49" s="20">
        <v>134</v>
      </c>
      <c r="N49" s="20">
        <v>128.24037</v>
      </c>
      <c r="O49" s="20">
        <v>118.0383688</v>
      </c>
      <c r="P49" s="20">
        <v>111.8881642</v>
      </c>
      <c r="Q49" s="20">
        <v>124.56218351000001</v>
      </c>
      <c r="R49" s="20">
        <v>130.87257490000002</v>
      </c>
      <c r="S49" s="20">
        <v>127.72938685</v>
      </c>
      <c r="T49" s="20">
        <v>122.46981664</v>
      </c>
      <c r="U49" s="20">
        <v>128.61641445</v>
      </c>
      <c r="V49" s="20">
        <v>112.89539171999999</v>
      </c>
      <c r="W49" s="20">
        <v>99.95745837999999</v>
      </c>
      <c r="X49" s="20">
        <v>106.62936637</v>
      </c>
      <c r="Y49" s="20">
        <v>122.74899418000001</v>
      </c>
      <c r="Z49" s="20">
        <v>0</v>
      </c>
      <c r="AA49" s="20">
        <v>0</v>
      </c>
      <c r="AB49" s="20">
        <v>0</v>
      </c>
      <c r="AC49" s="20">
        <v>0</v>
      </c>
      <c r="AD49" s="20">
        <v>0</v>
      </c>
      <c r="AE49" s="20">
        <v>0</v>
      </c>
      <c r="AF49" s="20">
        <v>0</v>
      </c>
      <c r="AG49" s="20">
        <v>0</v>
      </c>
      <c r="AH49" s="20">
        <v>0</v>
      </c>
      <c r="AI49" s="20">
        <v>0</v>
      </c>
    </row>
    <row r="50" spans="1:35" ht="12.75">
      <c r="A50" s="19" t="s">
        <v>652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>
        <v>0</v>
      </c>
      <c r="AA50" s="20">
        <v>0</v>
      </c>
      <c r="AB50" s="20">
        <v>0</v>
      </c>
      <c r="AC50" s="20">
        <v>-0.10482454993389546</v>
      </c>
      <c r="AD50" s="20">
        <v>834.326459719916</v>
      </c>
      <c r="AE50" s="20">
        <v>786.601</v>
      </c>
      <c r="AF50" s="20">
        <v>21.323483929809182</v>
      </c>
      <c r="AG50" s="20">
        <v>0.141719440169632</v>
      </c>
      <c r="AH50" s="20">
        <v>0</v>
      </c>
      <c r="AI50" s="20">
        <v>0</v>
      </c>
    </row>
    <row r="51" spans="1:35" ht="12.75">
      <c r="A51" s="19" t="s">
        <v>109</v>
      </c>
      <c r="B51" s="20">
        <v>9097.988</v>
      </c>
      <c r="C51" s="20">
        <v>7984.494</v>
      </c>
      <c r="D51" s="20">
        <v>8410.38</v>
      </c>
      <c r="E51" s="20">
        <v>9197.064</v>
      </c>
      <c r="F51" s="20">
        <v>10163.921</v>
      </c>
      <c r="G51" s="20">
        <v>10871.884</v>
      </c>
      <c r="H51" s="20">
        <v>11687.349</v>
      </c>
      <c r="I51" s="20">
        <v>12171.797</v>
      </c>
      <c r="J51" s="20">
        <v>12686.177</v>
      </c>
      <c r="K51" s="20">
        <v>12863.545</v>
      </c>
      <c r="L51" s="20">
        <v>13771.464</v>
      </c>
      <c r="M51" s="20">
        <v>14106</v>
      </c>
      <c r="N51" s="20">
        <v>14932.89835687</v>
      </c>
      <c r="O51" s="20">
        <v>15392.612756060002</v>
      </c>
      <c r="P51" s="20">
        <v>16826.252939019996</v>
      </c>
      <c r="Q51" s="20">
        <v>16849.763713819997</v>
      </c>
      <c r="R51" s="20">
        <v>19209.051852559995</v>
      </c>
      <c r="S51" s="20">
        <v>19178.47358948</v>
      </c>
      <c r="T51" s="20">
        <v>20197.166584950006</v>
      </c>
      <c r="U51" s="20">
        <v>20758.15843988</v>
      </c>
      <c r="V51" s="20">
        <v>21638.456754560004</v>
      </c>
      <c r="W51" s="20">
        <v>22305.419074839996</v>
      </c>
      <c r="X51" s="20">
        <v>23065.29397783</v>
      </c>
      <c r="Y51" s="20">
        <v>24262.09628261</v>
      </c>
      <c r="Z51" s="20">
        <v>25406.84167471</v>
      </c>
      <c r="AA51" s="20">
        <v>26370.99230822</v>
      </c>
      <c r="AB51" s="20">
        <v>27888.8514798599</v>
      </c>
      <c r="AC51" s="20">
        <v>29937.250894689998</v>
      </c>
      <c r="AD51" s="20">
        <v>30858.853349530003</v>
      </c>
      <c r="AE51" s="20">
        <v>32360.164630969994</v>
      </c>
      <c r="AF51" s="20">
        <v>33661.34005467</v>
      </c>
      <c r="AG51" s="20">
        <v>36119.26499999999</v>
      </c>
      <c r="AH51" s="20">
        <v>37645.936895720166</v>
      </c>
      <c r="AI51" s="20">
        <v>39331.882</v>
      </c>
    </row>
    <row r="52" spans="1:35" ht="12.75">
      <c r="A52" s="21" t="s">
        <v>360</v>
      </c>
      <c r="B52" s="20">
        <v>7435.544</v>
      </c>
      <c r="C52" s="20">
        <v>7435.544</v>
      </c>
      <c r="D52" s="20">
        <v>7435.544</v>
      </c>
      <c r="E52" s="20">
        <v>7435.544</v>
      </c>
      <c r="F52" s="20">
        <v>7435.544</v>
      </c>
      <c r="G52" s="20">
        <v>8366.188</v>
      </c>
      <c r="H52" s="20">
        <v>8366.188</v>
      </c>
      <c r="I52" s="20">
        <v>8366.188</v>
      </c>
      <c r="J52" s="20">
        <v>8366.188</v>
      </c>
      <c r="K52" s="20">
        <v>8366.188</v>
      </c>
      <c r="L52" s="20">
        <v>10301.715</v>
      </c>
      <c r="M52" s="20">
        <v>9864</v>
      </c>
      <c r="N52" s="20">
        <v>9864.15339517</v>
      </c>
      <c r="O52" s="20">
        <v>10797.336780829999</v>
      </c>
      <c r="P52" s="20">
        <v>10797.336780829999</v>
      </c>
      <c r="Q52" s="20">
        <v>10797.336780829999</v>
      </c>
      <c r="R52" s="20">
        <v>10797.336780829999</v>
      </c>
      <c r="S52" s="20">
        <v>11912.83427841</v>
      </c>
      <c r="T52" s="20">
        <v>11912.89513817</v>
      </c>
      <c r="U52" s="20">
        <v>11912.89513817</v>
      </c>
      <c r="V52" s="20">
        <v>11912.89513817</v>
      </c>
      <c r="W52" s="20">
        <v>12710.692615949998</v>
      </c>
      <c r="X52" s="20">
        <v>12710.692615949998</v>
      </c>
      <c r="Y52" s="20">
        <v>13211.644135819999</v>
      </c>
      <c r="Z52" s="20">
        <v>13211.64413584</v>
      </c>
      <c r="AA52" s="20">
        <v>13211.644135819999</v>
      </c>
      <c r="AB52" s="20">
        <v>13699.012188719998</v>
      </c>
      <c r="AC52" s="20">
        <v>13779.90485193</v>
      </c>
      <c r="AD52" s="20">
        <v>13779.90485193</v>
      </c>
      <c r="AE52" s="20">
        <v>18548.610576299998</v>
      </c>
      <c r="AF52" s="20">
        <v>18548.611</v>
      </c>
      <c r="AG52" s="20">
        <v>18566.919</v>
      </c>
      <c r="AH52" s="20">
        <v>18566.919</v>
      </c>
      <c r="AI52" s="20">
        <v>33077.832</v>
      </c>
    </row>
    <row r="53" spans="1:35" ht="12.75">
      <c r="A53" s="21" t="s">
        <v>361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-445.182</v>
      </c>
      <c r="M53" s="10" t="s">
        <v>292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-7049.9</v>
      </c>
    </row>
    <row r="54" spans="1:35" ht="12.75">
      <c r="A54" s="21" t="s">
        <v>362</v>
      </c>
      <c r="B54" s="10">
        <v>4.753</v>
      </c>
      <c r="C54" s="10">
        <v>4.753</v>
      </c>
      <c r="D54" s="10">
        <v>4.753</v>
      </c>
      <c r="E54" s="10">
        <v>4.753</v>
      </c>
      <c r="F54" s="10">
        <v>4.753</v>
      </c>
      <c r="G54" s="10">
        <v>4.753</v>
      </c>
      <c r="H54" s="10">
        <v>4.753</v>
      </c>
      <c r="I54" s="10">
        <v>4.753</v>
      </c>
      <c r="J54" s="10">
        <v>4.753</v>
      </c>
      <c r="K54" s="10">
        <v>4.768</v>
      </c>
      <c r="L54" s="10">
        <v>4.768</v>
      </c>
      <c r="M54" s="10">
        <v>5</v>
      </c>
      <c r="N54" s="10">
        <v>4.762773849999999</v>
      </c>
      <c r="O54" s="10">
        <v>4.77781659</v>
      </c>
      <c r="P54" s="10">
        <v>4.77781659</v>
      </c>
      <c r="Q54" s="10">
        <v>4.7778165999999995</v>
      </c>
      <c r="R54" s="10">
        <v>4.77781659</v>
      </c>
      <c r="S54" s="10">
        <v>355.63753237000003</v>
      </c>
      <c r="T54" s="10">
        <v>355.63753237000003</v>
      </c>
      <c r="U54" s="10">
        <v>355.63753237000003</v>
      </c>
      <c r="V54" s="10">
        <v>355.63753237000003</v>
      </c>
      <c r="W54" s="10">
        <v>0</v>
      </c>
      <c r="X54" s="10">
        <v>0.03825</v>
      </c>
      <c r="Y54" s="10">
        <v>0.03375</v>
      </c>
      <c r="Z54" s="10">
        <v>0.03375002</v>
      </c>
      <c r="AA54" s="10">
        <v>5.18863083</v>
      </c>
      <c r="AB54" s="10">
        <v>5.18863084</v>
      </c>
      <c r="AC54" s="10">
        <v>5.189442929999999</v>
      </c>
      <c r="AD54" s="10">
        <v>5.189442929999996</v>
      </c>
      <c r="AE54" s="10">
        <v>5.188000000000004</v>
      </c>
      <c r="AF54" s="10">
        <v>5.188</v>
      </c>
      <c r="AG54" s="10">
        <v>5.188</v>
      </c>
      <c r="AH54" s="10">
        <v>5.188</v>
      </c>
      <c r="AI54" s="10">
        <v>0</v>
      </c>
    </row>
    <row r="55" spans="1:35" ht="12.75">
      <c r="A55" s="21" t="s">
        <v>363</v>
      </c>
      <c r="B55" s="10">
        <v>35.029</v>
      </c>
      <c r="C55" s="10">
        <v>34.996</v>
      </c>
      <c r="D55" s="10">
        <v>34.978</v>
      </c>
      <c r="E55" s="10">
        <v>24.762</v>
      </c>
      <c r="F55" s="10">
        <v>24.748</v>
      </c>
      <c r="G55" s="10">
        <v>24.733</v>
      </c>
      <c r="H55" s="10">
        <v>24.717</v>
      </c>
      <c r="I55" s="10">
        <v>24.367</v>
      </c>
      <c r="J55" s="10">
        <v>24.362</v>
      </c>
      <c r="K55" s="10">
        <v>24.324</v>
      </c>
      <c r="L55" s="10">
        <v>25.751</v>
      </c>
      <c r="M55" s="10">
        <v>26</v>
      </c>
      <c r="N55" s="10">
        <v>25.70052693</v>
      </c>
      <c r="O55" s="10">
        <v>23.39138552</v>
      </c>
      <c r="P55" s="10">
        <v>23.35663452</v>
      </c>
      <c r="Q55" s="10">
        <v>23.35102712</v>
      </c>
      <c r="R55" s="10">
        <v>23.30976382</v>
      </c>
      <c r="S55" s="10">
        <v>23.26424015</v>
      </c>
      <c r="T55" s="10">
        <v>23.223817989999997</v>
      </c>
      <c r="U55" s="10">
        <v>6.59745249</v>
      </c>
      <c r="V55" s="10">
        <v>6.4794312000000005</v>
      </c>
      <c r="W55" s="10">
        <v>6.3905078799999995</v>
      </c>
      <c r="X55" s="10">
        <v>6.31365903</v>
      </c>
      <c r="Y55" s="10">
        <v>5.909255849999999</v>
      </c>
      <c r="Z55" s="10">
        <v>5.82988353</v>
      </c>
      <c r="AA55" s="10">
        <v>5.75970967</v>
      </c>
      <c r="AB55" s="10">
        <v>7.36991432</v>
      </c>
      <c r="AC55" s="10">
        <v>7.285752990000001</v>
      </c>
      <c r="AD55" s="10">
        <v>7.153</v>
      </c>
      <c r="AE55" s="10">
        <v>6.948000000000001</v>
      </c>
      <c r="AF55" s="10">
        <v>6.804</v>
      </c>
      <c r="AG55" s="10">
        <v>6.746000000000001</v>
      </c>
      <c r="AH55" s="10">
        <v>6.4</v>
      </c>
      <c r="AI55" s="10">
        <v>6.372</v>
      </c>
    </row>
    <row r="56" spans="1:35" ht="12.75">
      <c r="A56" s="21" t="s">
        <v>364</v>
      </c>
      <c r="B56" s="10">
        <v>1273.626</v>
      </c>
      <c r="C56" s="10">
        <v>2179.693</v>
      </c>
      <c r="D56" s="10">
        <v>2179.693</v>
      </c>
      <c r="E56" s="10">
        <v>2968.598</v>
      </c>
      <c r="F56" s="10">
        <v>2968.598</v>
      </c>
      <c r="G56" s="10">
        <v>2796.09</v>
      </c>
      <c r="H56" s="10">
        <v>2796.09</v>
      </c>
      <c r="I56" s="10">
        <v>3674.442</v>
      </c>
      <c r="J56" s="10">
        <v>3674.442</v>
      </c>
      <c r="K56" s="10">
        <v>4645.279</v>
      </c>
      <c r="L56" s="10">
        <v>3195.071</v>
      </c>
      <c r="M56" s="10">
        <v>4294</v>
      </c>
      <c r="N56" s="10">
        <v>4294.2511889</v>
      </c>
      <c r="O56" s="10">
        <v>4714.52301594</v>
      </c>
      <c r="P56" s="10">
        <v>4714.52301594</v>
      </c>
      <c r="Q56" s="10">
        <v>6020.150068229999</v>
      </c>
      <c r="R56" s="10">
        <v>6020.150068229999</v>
      </c>
      <c r="S56" s="10">
        <v>6787.49750552</v>
      </c>
      <c r="T56" s="10">
        <v>6787.49750552</v>
      </c>
      <c r="U56" s="10">
        <v>8100.7902025</v>
      </c>
      <c r="V56" s="10">
        <v>7858.344061010001</v>
      </c>
      <c r="W56" s="10">
        <v>9145.1498711</v>
      </c>
      <c r="X56" s="10">
        <v>8932.90701456</v>
      </c>
      <c r="Y56" s="10">
        <v>10694.70715841</v>
      </c>
      <c r="Z56" s="10">
        <v>10124.70806175</v>
      </c>
      <c r="AA56" s="10">
        <v>13090.408989450001</v>
      </c>
      <c r="AB56" s="10">
        <v>12749.556182729999</v>
      </c>
      <c r="AC56" s="10">
        <v>15977.333501379999</v>
      </c>
      <c r="AD56" s="10">
        <v>15758.859</v>
      </c>
      <c r="AE56" s="10">
        <v>13614.362</v>
      </c>
      <c r="AF56" s="10">
        <v>13298.88</v>
      </c>
      <c r="AG56" s="10">
        <v>17301.438999999995</v>
      </c>
      <c r="AH56" s="10">
        <v>16857.278</v>
      </c>
      <c r="AI56" s="10">
        <v>12917.35</v>
      </c>
    </row>
    <row r="57" spans="1:35" ht="12.75">
      <c r="A57" s="21" t="s">
        <v>365</v>
      </c>
      <c r="B57" s="10">
        <v>0</v>
      </c>
      <c r="C57" s="10">
        <v>-1670.493</v>
      </c>
      <c r="D57" s="10">
        <v>-1724.286</v>
      </c>
      <c r="E57" s="10">
        <v>-1110.815</v>
      </c>
      <c r="F57" s="10">
        <v>-622.951</v>
      </c>
      <c r="G57" s="10">
        <v>-194.102</v>
      </c>
      <c r="H57" s="10">
        <v>-43.422</v>
      </c>
      <c r="I57" s="10">
        <v>227.823</v>
      </c>
      <c r="J57" s="10">
        <v>126.616</v>
      </c>
      <c r="K57" s="10">
        <v>-51.236</v>
      </c>
      <c r="L57" s="10">
        <v>-17.436</v>
      </c>
      <c r="M57" s="10">
        <v>43</v>
      </c>
      <c r="N57" s="10">
        <v>-94.79924765999999</v>
      </c>
      <c r="O57" s="10">
        <v>-21.637108089999998</v>
      </c>
      <c r="P57" s="10">
        <v>-26.67657756</v>
      </c>
      <c r="Q57" s="10">
        <v>129.92702151999998</v>
      </c>
      <c r="R57" s="10">
        <v>145.80014702</v>
      </c>
      <c r="S57" s="10">
        <v>99.24003303</v>
      </c>
      <c r="T57" s="10">
        <v>209.69728577</v>
      </c>
      <c r="U57" s="10">
        <v>382.23811435000005</v>
      </c>
      <c r="V57" s="10">
        <v>417.25269324</v>
      </c>
      <c r="W57" s="10">
        <v>443.18607991000005</v>
      </c>
      <c r="X57" s="10">
        <v>383.8153875</v>
      </c>
      <c r="Y57" s="10">
        <v>349.80198253</v>
      </c>
      <c r="Z57" s="10">
        <v>85.35912662</v>
      </c>
      <c r="AA57" s="10">
        <v>57.99084245</v>
      </c>
      <c r="AB57" s="10">
        <v>-33.36567414</v>
      </c>
      <c r="AC57" s="10">
        <v>198.72929079</v>
      </c>
      <c r="AD57" s="10">
        <v>123.973</v>
      </c>
      <c r="AE57" s="10">
        <v>216.248</v>
      </c>
      <c r="AF57" s="10">
        <v>323.955</v>
      </c>
      <c r="AG57" s="10">
        <v>270.16399999999993</v>
      </c>
      <c r="AH57" s="10">
        <v>404.563</v>
      </c>
      <c r="AI57" s="10">
        <v>411.376</v>
      </c>
    </row>
    <row r="58" spans="1:35" ht="12.75">
      <c r="A58" s="21" t="s">
        <v>366</v>
      </c>
      <c r="B58" s="10">
        <v>0.017</v>
      </c>
      <c r="C58" s="10">
        <v>0</v>
      </c>
      <c r="D58" s="10">
        <v>0.566</v>
      </c>
      <c r="E58" s="10">
        <v>0</v>
      </c>
      <c r="F58" s="10">
        <v>0.014</v>
      </c>
      <c r="G58" s="10">
        <v>0</v>
      </c>
      <c r="H58" s="10">
        <v>0.016</v>
      </c>
      <c r="I58" s="10">
        <v>0</v>
      </c>
      <c r="J58" s="10">
        <v>0.007</v>
      </c>
      <c r="K58" s="10">
        <v>0</v>
      </c>
      <c r="L58" s="10">
        <v>0.011</v>
      </c>
      <c r="M58" s="10" t="s">
        <v>292</v>
      </c>
      <c r="N58" s="10">
        <v>0</v>
      </c>
      <c r="O58" s="10">
        <v>0</v>
      </c>
      <c r="P58" s="10">
        <v>0.7611328399999999</v>
      </c>
      <c r="Q58" s="10">
        <v>0</v>
      </c>
      <c r="R58" s="10">
        <v>0.78694548</v>
      </c>
      <c r="S58" s="10">
        <v>0</v>
      </c>
      <c r="T58" s="10">
        <v>0.77703774</v>
      </c>
      <c r="U58" s="10">
        <v>0</v>
      </c>
      <c r="V58" s="10">
        <v>0.12777328999999998</v>
      </c>
      <c r="W58" s="10">
        <v>0</v>
      </c>
      <c r="X58" s="10">
        <v>0.86219472</v>
      </c>
      <c r="Y58" s="10">
        <v>0</v>
      </c>
      <c r="Z58" s="10">
        <v>0.7880857800000001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3.9582749099999996</v>
      </c>
      <c r="AI58" s="10">
        <v>0</v>
      </c>
    </row>
    <row r="59" spans="1:35" ht="12.75">
      <c r="A59" s="21" t="s">
        <v>367</v>
      </c>
      <c r="B59" s="10">
        <v>0</v>
      </c>
      <c r="C59" s="10">
        <v>0</v>
      </c>
      <c r="D59" s="10">
        <v>-125.573</v>
      </c>
      <c r="E59" s="10">
        <v>-125.778</v>
      </c>
      <c r="F59" s="10">
        <v>-125.778</v>
      </c>
      <c r="G59" s="10">
        <v>-125.778</v>
      </c>
      <c r="H59" s="10">
        <v>-125.778</v>
      </c>
      <c r="I59" s="10">
        <v>-125.778</v>
      </c>
      <c r="J59" s="10">
        <v>-125.778</v>
      </c>
      <c r="K59" s="10">
        <v>-125.778</v>
      </c>
      <c r="L59" s="10">
        <v>-125.778</v>
      </c>
      <c r="M59" s="10">
        <v>-126</v>
      </c>
      <c r="N59" s="10">
        <v>-125.77900048000001</v>
      </c>
      <c r="O59" s="10">
        <v>-125.77913473000001</v>
      </c>
      <c r="P59" s="10">
        <v>-125.77900048000001</v>
      </c>
      <c r="Q59" s="10">
        <v>-125.77900048000001</v>
      </c>
      <c r="R59" s="10">
        <v>-125.77900048000001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-31.19194533</v>
      </c>
      <c r="AD59" s="10">
        <v>-31.19194533</v>
      </c>
      <c r="AE59" s="10">
        <v>-31.19194533</v>
      </c>
      <c r="AF59" s="10">
        <v>-31.19194533</v>
      </c>
      <c r="AG59" s="10">
        <v>-31.190999999999995</v>
      </c>
      <c r="AH59" s="10">
        <v>-31.191</v>
      </c>
      <c r="AI59" s="10">
        <v>-31.191</v>
      </c>
    </row>
    <row r="60" spans="1:35" ht="12.75">
      <c r="A60" s="21" t="s">
        <v>781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0.124895720160566</v>
      </c>
      <c r="AI60" s="10">
        <v>0.043</v>
      </c>
    </row>
    <row r="61" spans="1:35" s="126" customFormat="1" ht="13.5" thickBot="1">
      <c r="A61" s="22" t="s">
        <v>368</v>
      </c>
      <c r="B61" s="23">
        <v>349.016</v>
      </c>
      <c r="C61" s="23">
        <v>0</v>
      </c>
      <c r="D61" s="23">
        <v>604.703</v>
      </c>
      <c r="E61" s="23">
        <v>0</v>
      </c>
      <c r="F61" s="23">
        <v>478.992</v>
      </c>
      <c r="G61" s="23">
        <v>0</v>
      </c>
      <c r="H61" s="23">
        <v>664.784</v>
      </c>
      <c r="I61" s="23">
        <v>0</v>
      </c>
      <c r="J61" s="23">
        <v>615.584</v>
      </c>
      <c r="K61" s="23">
        <v>0</v>
      </c>
      <c r="L61" s="23">
        <v>832.544</v>
      </c>
      <c r="M61" s="23" t="s">
        <v>292</v>
      </c>
      <c r="N61" s="23">
        <v>964.5798663400001</v>
      </c>
      <c r="O61" s="23">
        <v>0</v>
      </c>
      <c r="P61" s="23">
        <v>1437.9531363399994</v>
      </c>
      <c r="Q61" s="23">
        <v>0</v>
      </c>
      <c r="R61" s="23">
        <v>2342.66933107</v>
      </c>
      <c r="S61" s="23">
        <v>0</v>
      </c>
      <c r="T61" s="23">
        <v>907.43826739</v>
      </c>
      <c r="U61" s="23">
        <v>0</v>
      </c>
      <c r="V61" s="23">
        <v>1087.72012528</v>
      </c>
      <c r="W61" s="23">
        <v>0</v>
      </c>
      <c r="X61" s="23">
        <v>1030.66485607</v>
      </c>
      <c r="Y61" s="23">
        <v>0</v>
      </c>
      <c r="Z61" s="23">
        <v>1978.47863117</v>
      </c>
      <c r="AA61" s="23">
        <v>0</v>
      </c>
      <c r="AB61" s="23">
        <v>1461.0902373899025</v>
      </c>
      <c r="AC61" s="23">
        <v>0</v>
      </c>
      <c r="AD61" s="23">
        <v>1214.966</v>
      </c>
      <c r="AE61" s="23">
        <v>0</v>
      </c>
      <c r="AF61" s="23">
        <v>1509.094</v>
      </c>
      <c r="AG61" s="23">
        <v>0</v>
      </c>
      <c r="AH61" s="23">
        <v>1832.69672509</v>
      </c>
      <c r="AI61" s="23">
        <v>0</v>
      </c>
    </row>
  </sheetData>
  <hyperlinks>
    <hyperlink ref="A1" location="Sumário!A27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I20"/>
  <sheetViews>
    <sheetView showGridLines="0" zoomScale="80" zoomScaleNormal="80" workbookViewId="0" topLeftCell="A1">
      <pane xSplit="1" ySplit="4" topLeftCell="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4" sqref="AI4"/>
    </sheetView>
  </sheetViews>
  <sheetFormatPr defaultColWidth="9.140625" defaultRowHeight="12.75"/>
  <cols>
    <col min="1" max="1" width="29.8515625" style="0" customWidth="1"/>
    <col min="11" max="35" width="9.57421875" style="0" customWidth="1"/>
  </cols>
  <sheetData>
    <row r="1" ht="15.75">
      <c r="A1" s="108" t="s">
        <v>76</v>
      </c>
    </row>
    <row r="2" ht="12.75">
      <c r="A2" s="107" t="s">
        <v>166</v>
      </c>
    </row>
    <row r="3" ht="12.75">
      <c r="A3" s="107" t="s">
        <v>441</v>
      </c>
    </row>
    <row r="4" spans="1:35" ht="13.5" thickBot="1">
      <c r="A4" s="73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282</v>
      </c>
      <c r="L4" s="18" t="s">
        <v>293</v>
      </c>
      <c r="M4" s="18" t="s">
        <v>447</v>
      </c>
      <c r="N4" s="18" t="s">
        <v>450</v>
      </c>
      <c r="O4" s="18" t="s">
        <v>469</v>
      </c>
      <c r="P4" s="18" t="s">
        <v>485</v>
      </c>
      <c r="Q4" s="18" t="s">
        <v>487</v>
      </c>
      <c r="R4" s="18" t="s">
        <v>489</v>
      </c>
      <c r="S4" s="18" t="s">
        <v>498</v>
      </c>
      <c r="T4" s="18" t="s">
        <v>506</v>
      </c>
      <c r="U4" s="18" t="s">
        <v>516</v>
      </c>
      <c r="V4" s="18" t="s">
        <v>520</v>
      </c>
      <c r="W4" s="18" t="s">
        <v>525</v>
      </c>
      <c r="X4" s="18" t="s">
        <v>532</v>
      </c>
      <c r="Y4" s="18" t="s">
        <v>556</v>
      </c>
      <c r="Z4" s="18" t="s">
        <v>560</v>
      </c>
      <c r="AA4" s="18" t="s">
        <v>582</v>
      </c>
      <c r="AB4" s="18" t="s">
        <v>593</v>
      </c>
      <c r="AC4" s="18" t="s">
        <v>631</v>
      </c>
      <c r="AD4" s="18" t="s">
        <v>645</v>
      </c>
      <c r="AE4" s="18" t="s">
        <v>664</v>
      </c>
      <c r="AF4" s="18" t="s">
        <v>671</v>
      </c>
      <c r="AG4" s="18" t="s">
        <v>772</v>
      </c>
      <c r="AH4" s="18" t="s">
        <v>778</v>
      </c>
      <c r="AI4" s="18" t="s">
        <v>801</v>
      </c>
    </row>
    <row r="5" spans="1:35" ht="12.75">
      <c r="A5" s="230" t="s">
        <v>170</v>
      </c>
      <c r="B5" s="10">
        <v>17236.73866127</v>
      </c>
      <c r="C5" s="10">
        <v>18319.16256886</v>
      </c>
      <c r="D5" s="10">
        <v>21390.58244141</v>
      </c>
      <c r="E5" s="10">
        <v>24342.264280919997</v>
      </c>
      <c r="F5" s="10">
        <v>21049.333734810003</v>
      </c>
      <c r="G5" s="10">
        <v>21169.82073343</v>
      </c>
      <c r="H5" s="10">
        <v>20497.64268762</v>
      </c>
      <c r="I5" s="10">
        <v>27140.084496479998</v>
      </c>
      <c r="J5" s="10">
        <v>30306.49652191</v>
      </c>
      <c r="K5" s="10">
        <v>29425.435230990002</v>
      </c>
      <c r="L5" s="10">
        <v>30190.77698238</v>
      </c>
      <c r="M5" s="10">
        <v>28990.88028525</v>
      </c>
      <c r="N5" s="10">
        <v>29340.310760580003</v>
      </c>
      <c r="O5" s="10">
        <v>27922.74313434</v>
      </c>
      <c r="P5" s="10">
        <v>27693.671311090002</v>
      </c>
      <c r="Q5" s="10">
        <v>35802.36189294999</v>
      </c>
      <c r="R5" s="10">
        <v>31877.5359191</v>
      </c>
      <c r="S5" s="10">
        <v>31363.17680785</v>
      </c>
      <c r="T5" s="10">
        <v>32447.99621049</v>
      </c>
      <c r="U5" s="10">
        <v>40058.81935893</v>
      </c>
      <c r="V5" s="10">
        <v>35588.3013585</v>
      </c>
      <c r="W5" s="10">
        <v>36841.33505668</v>
      </c>
      <c r="X5" s="10">
        <v>38711.780351760004</v>
      </c>
      <c r="Y5" s="10">
        <v>51310.83249844</v>
      </c>
      <c r="Z5" s="10">
        <v>44142.145459989995</v>
      </c>
      <c r="AA5" s="10">
        <v>43603.27785579</v>
      </c>
      <c r="AB5" s="10">
        <v>42955.2071519</v>
      </c>
      <c r="AC5" s="10">
        <v>51949.021817529996</v>
      </c>
      <c r="AD5" s="10">
        <v>47276.39682783</v>
      </c>
      <c r="AE5" s="10">
        <v>49074.63615183999</v>
      </c>
      <c r="AF5" s="10">
        <v>50106.971041549994</v>
      </c>
      <c r="AG5" s="10">
        <v>56458.787018279996</v>
      </c>
      <c r="AH5" s="10">
        <v>54973.13993035</v>
      </c>
      <c r="AI5" s="10">
        <v>59025.33173266</v>
      </c>
    </row>
    <row r="6" spans="1:35" ht="12.75">
      <c r="A6" s="230" t="s">
        <v>171</v>
      </c>
      <c r="B6" s="10">
        <v>21614.32867955</v>
      </c>
      <c r="C6" s="10">
        <v>22638.5836618</v>
      </c>
      <c r="D6" s="10">
        <v>26279.14967038</v>
      </c>
      <c r="E6" s="10">
        <v>26917.76261609</v>
      </c>
      <c r="F6" s="10">
        <v>26803.714682330003</v>
      </c>
      <c r="G6" s="10">
        <v>26426.96847987</v>
      </c>
      <c r="H6" s="10">
        <v>26577.86107167</v>
      </c>
      <c r="I6" s="10">
        <v>27425.39419329</v>
      </c>
      <c r="J6" s="10">
        <v>27590.3277405</v>
      </c>
      <c r="K6" s="10">
        <v>28938.99850686</v>
      </c>
      <c r="L6" s="10">
        <v>29914.859038619998</v>
      </c>
      <c r="M6" s="10">
        <v>31069.45126656</v>
      </c>
      <c r="N6" s="10">
        <v>31417.669832220003</v>
      </c>
      <c r="O6" s="10">
        <v>31606.595281560003</v>
      </c>
      <c r="P6" s="10">
        <v>32093.383842479998</v>
      </c>
      <c r="Q6" s="10">
        <v>32844.2142218</v>
      </c>
      <c r="R6" s="10">
        <v>32975.352773700004</v>
      </c>
      <c r="S6" s="10">
        <v>33215.2429305</v>
      </c>
      <c r="T6" s="10">
        <v>34447.13146519</v>
      </c>
      <c r="U6" s="10">
        <v>36714.42701416001</v>
      </c>
      <c r="V6" s="10">
        <v>38942.073560900004</v>
      </c>
      <c r="W6" s="10">
        <v>40830.99087178</v>
      </c>
      <c r="X6" s="10">
        <v>43830.974955699996</v>
      </c>
      <c r="Y6" s="10">
        <v>45839.493577379995</v>
      </c>
      <c r="Z6" s="10">
        <v>48112.254530089995</v>
      </c>
      <c r="AA6" s="10">
        <v>49096.22694643</v>
      </c>
      <c r="AB6" s="10">
        <v>52692.96068759</v>
      </c>
      <c r="AC6" s="10">
        <v>54965.370188370005</v>
      </c>
      <c r="AD6" s="10">
        <v>70566.83340389</v>
      </c>
      <c r="AE6" s="10">
        <v>69011.32986453999</v>
      </c>
      <c r="AF6" s="10">
        <v>72233.44937577001</v>
      </c>
      <c r="AG6" s="10">
        <v>75741.59026117</v>
      </c>
      <c r="AH6" s="10">
        <v>78719.12747964</v>
      </c>
      <c r="AI6" s="10">
        <v>81540.81239733</v>
      </c>
    </row>
    <row r="7" spans="1:35" ht="12.75">
      <c r="A7" s="230" t="s">
        <v>177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5436.654894609999</v>
      </c>
      <c r="H7" s="10">
        <v>6437.662927219999</v>
      </c>
      <c r="I7" s="10">
        <v>7275.44554176</v>
      </c>
      <c r="J7" s="10">
        <v>6218.5724995</v>
      </c>
      <c r="K7" s="10">
        <v>7684.0615415500015</v>
      </c>
      <c r="L7" s="10">
        <v>5529.54752879</v>
      </c>
      <c r="M7" s="10">
        <v>5768.49923243</v>
      </c>
      <c r="N7" s="10">
        <v>6488.5917747700005</v>
      </c>
      <c r="O7" s="10">
        <v>5837.13997054</v>
      </c>
      <c r="P7" s="10">
        <v>5885.16117551</v>
      </c>
      <c r="Q7" s="10">
        <v>5382.64431271</v>
      </c>
      <c r="R7" s="10">
        <v>5261.89967139</v>
      </c>
      <c r="S7" s="10">
        <v>5855.4012213099995</v>
      </c>
      <c r="T7" s="10">
        <v>5578.713280179999</v>
      </c>
      <c r="U7" s="10">
        <v>4878.11625269</v>
      </c>
      <c r="V7" s="10">
        <v>5025.72306794</v>
      </c>
      <c r="W7" s="10">
        <v>5145.8924699300005</v>
      </c>
      <c r="X7" s="10">
        <v>5602.98589282</v>
      </c>
      <c r="Y7" s="10">
        <v>5144.48977104</v>
      </c>
      <c r="Z7" s="10">
        <v>6247.13213499</v>
      </c>
      <c r="AA7" s="10">
        <v>5578.16550612</v>
      </c>
      <c r="AB7" s="10">
        <v>6309.43709726</v>
      </c>
      <c r="AC7" s="10">
        <v>14064.945449840001</v>
      </c>
      <c r="AD7" s="10">
        <v>8406.03816295</v>
      </c>
      <c r="AE7" s="10">
        <v>7459.39189371</v>
      </c>
      <c r="AF7" s="10">
        <v>9626.93569091</v>
      </c>
      <c r="AG7" s="10">
        <v>11618.572472</v>
      </c>
      <c r="AH7" s="10">
        <v>10748.82561784</v>
      </c>
      <c r="AI7" s="10">
        <v>10436.26273171</v>
      </c>
    </row>
    <row r="8" spans="1:35" ht="12.75">
      <c r="A8" s="230" t="s">
        <v>172</v>
      </c>
      <c r="B8" s="10">
        <v>35322.34440499</v>
      </c>
      <c r="C8" s="10">
        <v>33587.88162397999</v>
      </c>
      <c r="D8" s="10">
        <v>42996.75077983</v>
      </c>
      <c r="E8" s="10">
        <v>42117.41401652001</v>
      </c>
      <c r="F8" s="10">
        <v>45046.39919039</v>
      </c>
      <c r="G8" s="10">
        <v>46847.26248914</v>
      </c>
      <c r="H8" s="10">
        <v>49558.01374697</v>
      </c>
      <c r="I8" s="10">
        <v>48172.74677558</v>
      </c>
      <c r="J8" s="10">
        <v>46103.62080825999</v>
      </c>
      <c r="K8" s="10">
        <v>49746.84739161</v>
      </c>
      <c r="L8" s="10">
        <v>49443.634267019996</v>
      </c>
      <c r="M8" s="10">
        <v>49664.903798190004</v>
      </c>
      <c r="N8" s="10">
        <v>52768.85771685</v>
      </c>
      <c r="O8" s="10">
        <v>52519.65676475</v>
      </c>
      <c r="P8" s="10">
        <v>56906.542656699996</v>
      </c>
      <c r="Q8" s="10">
        <v>63494.71429588</v>
      </c>
      <c r="R8" s="10">
        <v>68948.38600638001</v>
      </c>
      <c r="S8" s="10">
        <v>69376.67453883</v>
      </c>
      <c r="T8" s="10">
        <v>72270.8188953</v>
      </c>
      <c r="U8" s="10">
        <v>76900.42429133</v>
      </c>
      <c r="V8" s="10">
        <v>80859.87914144</v>
      </c>
      <c r="W8" s="10">
        <v>81427.21793523998</v>
      </c>
      <c r="X8" s="10">
        <v>83640.16468363</v>
      </c>
      <c r="Y8" s="10">
        <v>85519.8002241</v>
      </c>
      <c r="Z8" s="10">
        <v>90938.93054654</v>
      </c>
      <c r="AA8" s="10">
        <v>96494.82587332999</v>
      </c>
      <c r="AB8" s="10">
        <v>127582.46823325999</v>
      </c>
      <c r="AC8" s="10">
        <v>149618.49045509</v>
      </c>
      <c r="AD8" s="10">
        <v>178487.44185658998</v>
      </c>
      <c r="AE8" s="10">
        <v>185072.34465706</v>
      </c>
      <c r="AF8" s="10">
        <v>194706.8030468</v>
      </c>
      <c r="AG8" s="10">
        <v>193515.5738324</v>
      </c>
      <c r="AH8" s="10">
        <v>197933.76891384</v>
      </c>
      <c r="AI8" s="10">
        <v>192715.46791158</v>
      </c>
    </row>
    <row r="9" spans="1:35" ht="12.75">
      <c r="A9" s="230" t="s">
        <v>812</v>
      </c>
      <c r="B9" s="10">
        <v>10576.3133485</v>
      </c>
      <c r="C9" s="10">
        <v>11261.09875028</v>
      </c>
      <c r="D9" s="10">
        <v>11633.66826887</v>
      </c>
      <c r="E9" s="10">
        <v>12045.31750603</v>
      </c>
      <c r="F9" s="10">
        <v>13265.09459347</v>
      </c>
      <c r="G9" s="10">
        <v>14491.36764709</v>
      </c>
      <c r="H9" s="10">
        <v>15284.63750445</v>
      </c>
      <c r="I9" s="10">
        <v>13792.57249801</v>
      </c>
      <c r="J9" s="10">
        <v>14624.62862727</v>
      </c>
      <c r="K9" s="10">
        <v>15535.82777218</v>
      </c>
      <c r="L9" s="10">
        <v>16054.94151659</v>
      </c>
      <c r="M9" s="10">
        <v>16175.84914825</v>
      </c>
      <c r="N9" s="10">
        <v>17698.03800495</v>
      </c>
      <c r="O9" s="10">
        <v>17931.07997692</v>
      </c>
      <c r="P9" s="10">
        <v>18668.94517901</v>
      </c>
      <c r="Q9" s="10">
        <v>19176.56204587</v>
      </c>
      <c r="R9" s="10">
        <v>21699.675143490003</v>
      </c>
      <c r="S9" s="10">
        <v>21774.723134189997</v>
      </c>
      <c r="T9" s="10">
        <v>22613.85856386</v>
      </c>
      <c r="U9" s="10">
        <v>23610.2848705</v>
      </c>
      <c r="V9" s="10">
        <v>25473.0814636</v>
      </c>
      <c r="W9" s="10">
        <v>26493.433763240002</v>
      </c>
      <c r="X9" s="10">
        <v>27529.71559341</v>
      </c>
      <c r="Y9" s="10">
        <v>28609.3077402</v>
      </c>
      <c r="Z9" s="10">
        <v>30699.196530729998</v>
      </c>
      <c r="AA9" s="10">
        <v>31349.74710049</v>
      </c>
      <c r="AB9" s="10">
        <v>32712.30322647</v>
      </c>
      <c r="AC9" s="10">
        <v>33325.979182560004</v>
      </c>
      <c r="AD9" s="10">
        <v>52750.77820707</v>
      </c>
      <c r="AE9" s="10">
        <v>55801.67709635</v>
      </c>
      <c r="AF9" s="10">
        <v>55995.25130765</v>
      </c>
      <c r="AG9" s="10">
        <v>57479.82748676</v>
      </c>
      <c r="AH9" s="10">
        <v>60449.00806838</v>
      </c>
      <c r="AI9" s="10">
        <v>60253.88604216</v>
      </c>
    </row>
    <row r="10" spans="1:35" ht="12.75">
      <c r="A10" s="230" t="s">
        <v>448</v>
      </c>
      <c r="B10" s="10" t="s">
        <v>292</v>
      </c>
      <c r="C10" s="10" t="s">
        <v>292</v>
      </c>
      <c r="D10" s="10" t="s">
        <v>292</v>
      </c>
      <c r="E10" s="10" t="s">
        <v>292</v>
      </c>
      <c r="F10" s="10" t="s">
        <v>292</v>
      </c>
      <c r="G10" s="10" t="s">
        <v>292</v>
      </c>
      <c r="H10" s="10" t="s">
        <v>292</v>
      </c>
      <c r="I10" s="10" t="s">
        <v>292</v>
      </c>
      <c r="J10" s="10" t="s">
        <v>292</v>
      </c>
      <c r="K10" s="10" t="s">
        <v>292</v>
      </c>
      <c r="L10" s="10" t="s">
        <v>292</v>
      </c>
      <c r="M10" s="10">
        <v>38</v>
      </c>
      <c r="N10" s="10">
        <v>81</v>
      </c>
      <c r="O10" s="10">
        <v>65.67858250000427</v>
      </c>
      <c r="P10" s="10">
        <v>93.37198766</v>
      </c>
      <c r="Q10" s="10">
        <v>134.32385141</v>
      </c>
      <c r="R10" s="10">
        <v>131.38824248999998</v>
      </c>
      <c r="S10" s="10">
        <v>128.99190346</v>
      </c>
      <c r="T10" s="10">
        <v>157.45718984</v>
      </c>
      <c r="U10" s="10">
        <v>289.17129876</v>
      </c>
      <c r="V10" s="10">
        <v>247.45638648</v>
      </c>
      <c r="W10" s="10">
        <v>299.58215262</v>
      </c>
      <c r="X10" s="10">
        <v>393.84693685</v>
      </c>
      <c r="Y10" s="10">
        <v>467.87123323</v>
      </c>
      <c r="Z10" s="10">
        <v>310.45891499</v>
      </c>
      <c r="AA10" s="10">
        <v>443.32689626</v>
      </c>
      <c r="AB10" s="10">
        <v>269.90194894999996</v>
      </c>
      <c r="AC10" s="10">
        <v>243.26844261000002</v>
      </c>
      <c r="AD10" s="10">
        <v>265.66042489</v>
      </c>
      <c r="AE10" s="10">
        <v>227.8821865</v>
      </c>
      <c r="AF10" s="10">
        <v>283.91725175</v>
      </c>
      <c r="AG10" s="10">
        <v>229.30370608</v>
      </c>
      <c r="AH10" s="10">
        <v>248.82380322</v>
      </c>
      <c r="AI10" s="10">
        <v>242.95095035</v>
      </c>
    </row>
    <row r="11" spans="1:35" ht="12.75">
      <c r="A11" s="230" t="s">
        <v>102</v>
      </c>
      <c r="B11" s="10">
        <v>39341.35129947</v>
      </c>
      <c r="C11" s="10">
        <v>37508.456471089994</v>
      </c>
      <c r="D11" s="10">
        <v>49650.09164664001</v>
      </c>
      <c r="E11" s="10">
        <v>48327.25275359</v>
      </c>
      <c r="F11" s="10">
        <v>49570.018525930005</v>
      </c>
      <c r="G11" s="10">
        <v>41467.74188246001</v>
      </c>
      <c r="H11" s="10">
        <v>46477.50043737</v>
      </c>
      <c r="I11" s="10">
        <v>40063.24566314</v>
      </c>
      <c r="J11" s="10">
        <v>40343.259864449996</v>
      </c>
      <c r="K11" s="10">
        <v>37131.71072512</v>
      </c>
      <c r="L11" s="10">
        <v>42003.249337019995</v>
      </c>
      <c r="M11" s="10">
        <v>44526.86021246001</v>
      </c>
      <c r="N11" s="10">
        <v>43085.83540108999</v>
      </c>
      <c r="O11" s="10">
        <v>36168.0824689</v>
      </c>
      <c r="P11" s="10">
        <v>35988.93474497</v>
      </c>
      <c r="Q11" s="10">
        <v>30508.259380869997</v>
      </c>
      <c r="R11" s="10">
        <v>42757.58076061</v>
      </c>
      <c r="S11" s="10">
        <v>51496.14630122999</v>
      </c>
      <c r="T11" s="10">
        <v>44309.15487078</v>
      </c>
      <c r="U11" s="10">
        <v>49283.39071553</v>
      </c>
      <c r="V11" s="10">
        <v>67638.99271087</v>
      </c>
      <c r="W11" s="10">
        <v>74718.86469082</v>
      </c>
      <c r="X11" s="10">
        <v>74845.44795468</v>
      </c>
      <c r="Y11" s="10">
        <v>72270.1136954</v>
      </c>
      <c r="Z11" s="10">
        <v>99716.26219945</v>
      </c>
      <c r="AA11" s="10">
        <v>93096.6796869</v>
      </c>
      <c r="AB11" s="10">
        <v>85339.23898607</v>
      </c>
      <c r="AC11" s="10">
        <v>91130.36302000999</v>
      </c>
      <c r="AD11" s="10">
        <v>106452.19235911002</v>
      </c>
      <c r="AE11" s="10">
        <v>101507.59416922</v>
      </c>
      <c r="AF11" s="10">
        <v>153602.94910438</v>
      </c>
      <c r="AG11" s="10">
        <v>160821.18656423</v>
      </c>
      <c r="AH11" s="10">
        <v>157865.9404708</v>
      </c>
      <c r="AI11" s="10">
        <v>166602.56936413998</v>
      </c>
    </row>
    <row r="12" spans="1:35" ht="12.75">
      <c r="A12" s="230" t="s">
        <v>173</v>
      </c>
      <c r="B12" s="10">
        <v>10038.792236800002</v>
      </c>
      <c r="C12" s="10">
        <v>11758.157916010001</v>
      </c>
      <c r="D12" s="10">
        <v>16040.344527029998</v>
      </c>
      <c r="E12" s="10">
        <v>14487.601447279998</v>
      </c>
      <c r="F12" s="10">
        <v>12332.18256386</v>
      </c>
      <c r="G12" s="10">
        <v>9787.30846446</v>
      </c>
      <c r="H12" s="10">
        <v>9126.074226010001</v>
      </c>
      <c r="I12" s="10">
        <v>11620.283728530001</v>
      </c>
      <c r="J12" s="10">
        <v>12048.322606549998</v>
      </c>
      <c r="K12" s="10">
        <v>15269.711900340002</v>
      </c>
      <c r="L12" s="10">
        <v>16792.98393566</v>
      </c>
      <c r="M12" s="10">
        <v>17343.1231174</v>
      </c>
      <c r="N12" s="10">
        <v>18053.82241337</v>
      </c>
      <c r="O12" s="10">
        <v>5645.52570314</v>
      </c>
      <c r="P12" s="10">
        <v>5266.03460448</v>
      </c>
      <c r="Q12" s="10">
        <v>8023.50012785</v>
      </c>
      <c r="R12" s="10">
        <v>6819.8010369700005</v>
      </c>
      <c r="S12" s="10">
        <v>6533.48412616</v>
      </c>
      <c r="T12" s="10">
        <v>6799.704828599999</v>
      </c>
      <c r="U12" s="10">
        <v>6041.37749408</v>
      </c>
      <c r="V12" s="10">
        <v>6673.39591528</v>
      </c>
      <c r="W12" s="10">
        <v>4841.1945036199995</v>
      </c>
      <c r="X12" s="10">
        <v>4597.100038840001</v>
      </c>
      <c r="Y12" s="10">
        <v>4130.52775213</v>
      </c>
      <c r="Z12" s="10">
        <v>4510.186776050061</v>
      </c>
      <c r="AA12" s="10">
        <v>5269.6934137</v>
      </c>
      <c r="AB12" s="10">
        <v>7672.42096293</v>
      </c>
      <c r="AC12" s="10">
        <v>11105.71255411</v>
      </c>
      <c r="AD12" s="10">
        <v>13065.17041638</v>
      </c>
      <c r="AE12" s="10">
        <v>11209.4420542</v>
      </c>
      <c r="AF12" s="10">
        <v>15086.1105102</v>
      </c>
      <c r="AG12" s="10">
        <v>13732.581163989998</v>
      </c>
      <c r="AH12" s="10">
        <v>19539.38903364</v>
      </c>
      <c r="AI12" s="10">
        <v>24247.97432737</v>
      </c>
    </row>
    <row r="13" spans="1:35" ht="12.75">
      <c r="A13" s="230" t="s">
        <v>174</v>
      </c>
      <c r="B13" s="10">
        <v>4763.348317569999</v>
      </c>
      <c r="C13" s="10">
        <v>4705.14206395</v>
      </c>
      <c r="D13" s="10">
        <v>5280.966018130001</v>
      </c>
      <c r="E13" s="10">
        <v>5921.07278252</v>
      </c>
      <c r="F13" s="10">
        <v>5891.02604616</v>
      </c>
      <c r="G13" s="10">
        <v>6134.115025939999</v>
      </c>
      <c r="H13" s="10">
        <v>6310.654798620001</v>
      </c>
      <c r="I13" s="10">
        <v>7458.295978900001</v>
      </c>
      <c r="J13" s="10">
        <v>8003.167567890001</v>
      </c>
      <c r="K13" s="10">
        <v>8448.04828867</v>
      </c>
      <c r="L13" s="10">
        <v>8778.251549229999</v>
      </c>
      <c r="M13" s="10">
        <v>10611.352664010003</v>
      </c>
      <c r="N13" s="10">
        <v>10628.621078720002</v>
      </c>
      <c r="O13" s="10">
        <v>11823.31213998</v>
      </c>
      <c r="P13" s="10">
        <v>12147.160550479999</v>
      </c>
      <c r="Q13" s="10">
        <v>13370.418980710001</v>
      </c>
      <c r="R13" s="10">
        <v>13052.76710828</v>
      </c>
      <c r="S13" s="10">
        <v>12431.370781279998</v>
      </c>
      <c r="T13" s="10">
        <v>13348.13803865</v>
      </c>
      <c r="U13" s="10">
        <v>14334.64321649</v>
      </c>
      <c r="V13" s="10">
        <v>13950.0686377</v>
      </c>
      <c r="W13" s="10">
        <v>15240.023787869999</v>
      </c>
      <c r="X13" s="10">
        <v>16527.9261893</v>
      </c>
      <c r="Y13" s="10">
        <v>17487.22634519</v>
      </c>
      <c r="Z13" s="10">
        <v>18250.30204543</v>
      </c>
      <c r="AA13" s="10">
        <v>19255.20969311</v>
      </c>
      <c r="AB13" s="10">
        <v>19639.86716035</v>
      </c>
      <c r="AC13" s="10">
        <v>22436.423529649997</v>
      </c>
      <c r="AD13" s="10">
        <v>22219.961669229997</v>
      </c>
      <c r="AE13" s="10">
        <v>22625.91671827</v>
      </c>
      <c r="AF13" s="10">
        <v>26760.640229419998</v>
      </c>
      <c r="AG13" s="10">
        <v>31390.168116129997</v>
      </c>
      <c r="AH13" s="10">
        <v>32994.62074521</v>
      </c>
      <c r="AI13" s="10">
        <v>36308.400829419996</v>
      </c>
    </row>
    <row r="14" spans="1:35" ht="12.75">
      <c r="A14" s="230" t="s">
        <v>175</v>
      </c>
      <c r="B14" s="10">
        <v>31175.706696210036</v>
      </c>
      <c r="C14" s="10">
        <v>33408.069328140075</v>
      </c>
      <c r="D14" s="10">
        <v>43364.233677169985</v>
      </c>
      <c r="E14" s="10">
        <v>33284.174803179965</v>
      </c>
      <c r="F14" s="10">
        <v>38383.467472079865</v>
      </c>
      <c r="G14" s="10">
        <v>37620.37576506001</v>
      </c>
      <c r="H14" s="10">
        <v>38461.170820230014</v>
      </c>
      <c r="I14" s="10">
        <v>48817.15247525007</v>
      </c>
      <c r="J14" s="10">
        <v>47807.20077230997</v>
      </c>
      <c r="K14" s="10">
        <v>37866.08089431984</v>
      </c>
      <c r="L14" s="10">
        <v>39174.528340179946</v>
      </c>
      <c r="M14" s="10">
        <v>36895.37691068984</v>
      </c>
      <c r="N14" s="10">
        <v>38887.69113892983</v>
      </c>
      <c r="O14" s="10">
        <v>46811.60605828</v>
      </c>
      <c r="P14" s="10">
        <v>52610.242142760064</v>
      </c>
      <c r="Q14" s="10">
        <v>46566.78707830998</v>
      </c>
      <c r="R14" s="10">
        <v>43601.16225915008</v>
      </c>
      <c r="S14" s="10">
        <v>44256.61942491002</v>
      </c>
      <c r="T14" s="10">
        <v>52058.72119614005</v>
      </c>
      <c r="U14" s="10">
        <v>47097.89107499996</v>
      </c>
      <c r="V14" s="10">
        <v>51333.67174054991</v>
      </c>
      <c r="W14" s="10">
        <v>60398.720798640046</v>
      </c>
      <c r="X14" s="10">
        <v>60435.68708781005</v>
      </c>
      <c r="Y14" s="10">
        <v>60777.82325025997</v>
      </c>
      <c r="Z14" s="10">
        <v>76558.00366787994</v>
      </c>
      <c r="AA14" s="10">
        <v>76844.02390353997</v>
      </c>
      <c r="AB14" s="10">
        <v>87886.62639681</v>
      </c>
      <c r="AC14" s="10">
        <v>95821.97028104</v>
      </c>
      <c r="AD14" s="10">
        <v>114326.68610959996</v>
      </c>
      <c r="AE14" s="10">
        <v>120289.88521652017</v>
      </c>
      <c r="AF14" s="10">
        <v>129615.1815801099</v>
      </c>
      <c r="AG14" s="10">
        <v>128921.81431468006</v>
      </c>
      <c r="AH14" s="10">
        <v>134211.80487407988</v>
      </c>
      <c r="AI14" s="10">
        <v>145253.9771345401</v>
      </c>
    </row>
    <row r="15" spans="1:35" ht="13.5" thickBot="1">
      <c r="A15" s="230" t="s">
        <v>109</v>
      </c>
      <c r="B15" s="10">
        <v>9097.98855152</v>
      </c>
      <c r="C15" s="10">
        <v>7984.494060079999</v>
      </c>
      <c r="D15" s="10">
        <v>8410.380135939999</v>
      </c>
      <c r="E15" s="10">
        <v>9197.064932089997</v>
      </c>
      <c r="F15" s="10">
        <v>10163.92136891</v>
      </c>
      <c r="G15" s="10">
        <v>10871.88490971</v>
      </c>
      <c r="H15" s="10">
        <v>11687.34915395</v>
      </c>
      <c r="I15" s="10">
        <v>12171.79788139</v>
      </c>
      <c r="J15" s="10">
        <v>12686.17713346</v>
      </c>
      <c r="K15" s="10">
        <v>12863.545787789999</v>
      </c>
      <c r="L15" s="10">
        <v>13771.46438102</v>
      </c>
      <c r="M15" s="10">
        <v>14105.69566951</v>
      </c>
      <c r="N15" s="10">
        <v>14932.89835687</v>
      </c>
      <c r="O15" s="10">
        <v>15392.612756060002</v>
      </c>
      <c r="P15" s="10">
        <v>16826.252939019996</v>
      </c>
      <c r="Q15" s="10">
        <v>16849.763713819997</v>
      </c>
      <c r="R15" s="10">
        <v>19209.051852560002</v>
      </c>
      <c r="S15" s="10">
        <v>19178.47358948</v>
      </c>
      <c r="T15" s="10">
        <v>20197.166584950006</v>
      </c>
      <c r="U15" s="10">
        <v>20758.15843988</v>
      </c>
      <c r="V15" s="10">
        <v>21638.45675456</v>
      </c>
      <c r="W15" s="10">
        <v>22305.419074839996</v>
      </c>
      <c r="X15" s="10">
        <v>23065.29397783</v>
      </c>
      <c r="Y15" s="10">
        <v>24262.09628261</v>
      </c>
      <c r="Z15" s="10">
        <v>25406.84167471</v>
      </c>
      <c r="AA15" s="10">
        <v>26370.99230822</v>
      </c>
      <c r="AB15" s="10">
        <v>27888.849891929996</v>
      </c>
      <c r="AC15" s="10">
        <v>29937.250894689998</v>
      </c>
      <c r="AD15" s="10">
        <v>30858.853349530003</v>
      </c>
      <c r="AE15" s="10">
        <v>32360.164630969994</v>
      </c>
      <c r="AF15" s="10">
        <v>33661.34005467</v>
      </c>
      <c r="AG15" s="10">
        <v>36119.26499999999</v>
      </c>
      <c r="AH15" s="10">
        <v>37645.936895720166</v>
      </c>
      <c r="AI15" s="10">
        <v>39331.882</v>
      </c>
    </row>
    <row r="16" spans="1:35" ht="14.25" thickBot="1" thickTop="1">
      <c r="A16" s="329" t="s">
        <v>176</v>
      </c>
      <c r="B16" s="37">
        <v>168590.59884738002</v>
      </c>
      <c r="C16" s="37">
        <v>169909.94769391007</v>
      </c>
      <c r="D16" s="37">
        <v>213412.49889652999</v>
      </c>
      <c r="E16" s="37">
        <v>204594.60763218993</v>
      </c>
      <c r="F16" s="37">
        <v>209240.0635844699</v>
      </c>
      <c r="G16" s="37">
        <v>205762.13264467998</v>
      </c>
      <c r="H16" s="37">
        <v>215133.92986966003</v>
      </c>
      <c r="I16" s="37">
        <v>230144.44673432008</v>
      </c>
      <c r="J16" s="37">
        <v>231107.14551482996</v>
      </c>
      <c r="K16" s="37">
        <v>227374.4402672499</v>
      </c>
      <c r="L16" s="37">
        <v>235599.29535991992</v>
      </c>
      <c r="M16" s="37">
        <v>239014.14315649986</v>
      </c>
      <c r="N16" s="37">
        <v>245685.36038112984</v>
      </c>
      <c r="O16" s="37">
        <v>233792.95286005</v>
      </c>
      <c r="P16" s="37">
        <v>245510.75595515006</v>
      </c>
      <c r="Q16" s="37">
        <v>252976.98785631004</v>
      </c>
      <c r="R16" s="37">
        <v>264634.92563063005</v>
      </c>
      <c r="S16" s="37">
        <v>273835.58162501</v>
      </c>
      <c r="T16" s="37">
        <v>281615.0025601201</v>
      </c>
      <c r="U16" s="37">
        <v>296356.41915684997</v>
      </c>
      <c r="V16" s="37">
        <v>321898.01927421987</v>
      </c>
      <c r="W16" s="37">
        <v>342049.24134204</v>
      </c>
      <c r="X16" s="37">
        <v>351651.20806922007</v>
      </c>
      <c r="Y16" s="37">
        <v>367210.27462978</v>
      </c>
      <c r="Z16" s="37">
        <v>414192.51795012</v>
      </c>
      <c r="AA16" s="37">
        <v>416052.42208339996</v>
      </c>
      <c r="AB16" s="37">
        <v>458236.97851705</v>
      </c>
      <c r="AC16" s="37">
        <v>521272.81663294</v>
      </c>
      <c r="AD16" s="37">
        <v>591925.2345799999</v>
      </c>
      <c r="AE16" s="37">
        <v>598838.5875428302</v>
      </c>
      <c r="AF16" s="37">
        <v>685684.29788556</v>
      </c>
      <c r="AG16" s="37">
        <v>708548.8424489601</v>
      </c>
      <c r="AH16" s="37">
        <v>724881.37776434</v>
      </c>
      <c r="AI16" s="37">
        <v>755705.6293791</v>
      </c>
    </row>
    <row r="19" spans="11:35" ht="12.75"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</row>
    <row r="20" spans="11:35" ht="12.75"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</row>
  </sheetData>
  <hyperlinks>
    <hyperlink ref="A1" location="Sumário!A28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I12"/>
  <sheetViews>
    <sheetView showGridLines="0" zoomScale="80" zoomScaleNormal="80" workbookViewId="0" topLeftCell="A1">
      <pane xSplit="1" ySplit="4" topLeftCell="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4" sqref="AI4"/>
    </sheetView>
  </sheetViews>
  <sheetFormatPr defaultColWidth="9.140625" defaultRowHeight="12.75"/>
  <cols>
    <col min="1" max="1" width="28.421875" style="0" bestFit="1" customWidth="1"/>
  </cols>
  <sheetData>
    <row r="1" ht="15.75">
      <c r="A1" s="108" t="s">
        <v>76</v>
      </c>
    </row>
    <row r="2" ht="12.75">
      <c r="A2" s="107" t="s">
        <v>148</v>
      </c>
    </row>
    <row r="3" ht="12.75">
      <c r="A3" s="107" t="s">
        <v>441</v>
      </c>
    </row>
    <row r="4" spans="1:35" ht="13.5" thickBot="1">
      <c r="A4" s="40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282</v>
      </c>
      <c r="L4" s="18" t="s">
        <v>293</v>
      </c>
      <c r="M4" s="18" t="s">
        <v>447</v>
      </c>
      <c r="N4" s="18" t="s">
        <v>450</v>
      </c>
      <c r="O4" s="18" t="s">
        <v>469</v>
      </c>
      <c r="P4" s="18" t="s">
        <v>485</v>
      </c>
      <c r="Q4" s="18" t="s">
        <v>487</v>
      </c>
      <c r="R4" s="18" t="s">
        <v>489</v>
      </c>
      <c r="S4" s="18" t="s">
        <v>498</v>
      </c>
      <c r="T4" s="18" t="s">
        <v>506</v>
      </c>
      <c r="U4" s="18" t="s">
        <v>516</v>
      </c>
      <c r="V4" s="18" t="s">
        <v>520</v>
      </c>
      <c r="W4" s="18" t="s">
        <v>525</v>
      </c>
      <c r="X4" s="18" t="s">
        <v>532</v>
      </c>
      <c r="Y4" s="18" t="s">
        <v>556</v>
      </c>
      <c r="Z4" s="18" t="s">
        <v>560</v>
      </c>
      <c r="AA4" s="18" t="s">
        <v>582</v>
      </c>
      <c r="AB4" s="18" t="s">
        <v>593</v>
      </c>
      <c r="AC4" s="18" t="s">
        <v>631</v>
      </c>
      <c r="AD4" s="18" t="s">
        <v>645</v>
      </c>
      <c r="AE4" s="18" t="s">
        <v>664</v>
      </c>
      <c r="AF4" s="18" t="s">
        <v>671</v>
      </c>
      <c r="AG4" s="18" t="s">
        <v>772</v>
      </c>
      <c r="AH4" s="18" t="s">
        <v>778</v>
      </c>
      <c r="AI4" s="18" t="s">
        <v>801</v>
      </c>
    </row>
    <row r="5" spans="1:35" ht="12.75">
      <c r="A5" s="41" t="s">
        <v>149</v>
      </c>
      <c r="B5" s="20">
        <v>72939.583</v>
      </c>
      <c r="C5" s="20">
        <v>72244.863</v>
      </c>
      <c r="D5" s="20">
        <v>94376.781</v>
      </c>
      <c r="E5" s="20">
        <v>90342.963</v>
      </c>
      <c r="F5" s="20">
        <v>88365.864</v>
      </c>
      <c r="G5" s="20">
        <v>79381.367</v>
      </c>
      <c r="H5" s="20">
        <v>91626.937</v>
      </c>
      <c r="I5" s="20">
        <v>102439.171</v>
      </c>
      <c r="J5" s="20">
        <v>104794.763</v>
      </c>
      <c r="K5" s="20">
        <v>97778.891</v>
      </c>
      <c r="L5" s="20">
        <v>103297.397</v>
      </c>
      <c r="M5" s="20">
        <v>103393.19738744</v>
      </c>
      <c r="N5" s="20">
        <v>103993.26658113998</v>
      </c>
      <c r="O5" s="20">
        <v>87495.04813973002</v>
      </c>
      <c r="P5" s="20">
        <v>100646.13578005</v>
      </c>
      <c r="Q5" s="20">
        <v>98035.50329157001</v>
      </c>
      <c r="R5" s="20">
        <v>104660.02000057999</v>
      </c>
      <c r="S5" s="20">
        <v>100146.10997605998</v>
      </c>
      <c r="T5" s="20">
        <v>104037.53798425998</v>
      </c>
      <c r="U5" s="20">
        <v>103071.2155275</v>
      </c>
      <c r="V5" s="20">
        <v>115921.11466094002</v>
      </c>
      <c r="W5" s="20">
        <v>123971.87868331002</v>
      </c>
      <c r="X5" s="20">
        <v>125467.92965708002</v>
      </c>
      <c r="Y5" s="20">
        <v>125726.31479681999</v>
      </c>
      <c r="Z5" s="20">
        <v>154080.47595464</v>
      </c>
      <c r="AA5" s="20">
        <v>136010.74818281</v>
      </c>
      <c r="AB5" s="20">
        <v>153562.76925008</v>
      </c>
      <c r="AC5" s="20">
        <v>197855.00947593</v>
      </c>
      <c r="AD5" s="20">
        <v>234520.27276942</v>
      </c>
      <c r="AE5" s="20">
        <v>232221.36856933002</v>
      </c>
      <c r="AF5" s="20">
        <v>295698.59411194</v>
      </c>
      <c r="AG5" s="20">
        <v>300577.61185326</v>
      </c>
      <c r="AH5" s="20">
        <v>279322.82094077003</v>
      </c>
      <c r="AI5" s="20">
        <v>274327.17730796</v>
      </c>
    </row>
    <row r="6" spans="1:35" ht="12.75">
      <c r="A6" s="42" t="s">
        <v>150</v>
      </c>
      <c r="B6" s="10">
        <v>5960.575</v>
      </c>
      <c r="C6" s="10">
        <v>7352.86</v>
      </c>
      <c r="D6" s="10">
        <v>10622.402</v>
      </c>
      <c r="E6" s="10">
        <v>11279.024</v>
      </c>
      <c r="F6" s="10">
        <v>7569.368</v>
      </c>
      <c r="G6" s="10">
        <v>6299.953</v>
      </c>
      <c r="H6" s="10">
        <v>6082.945</v>
      </c>
      <c r="I6" s="10">
        <v>10789.241</v>
      </c>
      <c r="J6" s="10">
        <v>15279.486</v>
      </c>
      <c r="K6" s="10">
        <v>15840.682</v>
      </c>
      <c r="L6" s="10">
        <v>16668.751</v>
      </c>
      <c r="M6" s="10">
        <v>15414.5051549</v>
      </c>
      <c r="N6" s="10">
        <v>14407.56316354</v>
      </c>
      <c r="O6" s="10">
        <v>3464.08877842</v>
      </c>
      <c r="P6" s="10">
        <v>4938.531278560001</v>
      </c>
      <c r="Q6" s="10">
        <v>5827.66294157</v>
      </c>
      <c r="R6" s="10">
        <v>4055.79602682</v>
      </c>
      <c r="S6" s="10">
        <v>3674.3144872299995</v>
      </c>
      <c r="T6" s="10">
        <v>4559.2066026</v>
      </c>
      <c r="U6" s="10">
        <v>4748.81040615</v>
      </c>
      <c r="V6" s="10">
        <v>5510.79081287</v>
      </c>
      <c r="W6" s="10">
        <v>4436.961687569999</v>
      </c>
      <c r="X6" s="10">
        <v>4365.752929859999</v>
      </c>
      <c r="Y6" s="10">
        <v>4352.04023624</v>
      </c>
      <c r="Z6" s="10">
        <v>4789.55040974</v>
      </c>
      <c r="AA6" s="10">
        <v>5180.8773569899995</v>
      </c>
      <c r="AB6" s="10">
        <v>6846.649149229999</v>
      </c>
      <c r="AC6" s="10">
        <v>5544.84968776</v>
      </c>
      <c r="AD6" s="10">
        <v>7515.94200012</v>
      </c>
      <c r="AE6" s="10">
        <v>6212.04539327</v>
      </c>
      <c r="AF6" s="10">
        <v>8340.369818520001</v>
      </c>
      <c r="AG6" s="10">
        <v>7842.77030492</v>
      </c>
      <c r="AH6" s="10">
        <v>7363.66708347</v>
      </c>
      <c r="AI6" s="10">
        <v>9535.059912</v>
      </c>
    </row>
    <row r="7" spans="1:35" ht="12.75">
      <c r="A7" s="42" t="s">
        <v>151</v>
      </c>
      <c r="B7" s="10">
        <v>9562.436</v>
      </c>
      <c r="C7" s="10">
        <v>4874.955</v>
      </c>
      <c r="D7" s="10">
        <v>17193.924</v>
      </c>
      <c r="E7" s="10">
        <v>17764.121</v>
      </c>
      <c r="F7" s="10">
        <v>15682.06</v>
      </c>
      <c r="G7" s="10">
        <v>12347.955</v>
      </c>
      <c r="H7" s="10">
        <v>23256.951</v>
      </c>
      <c r="I7" s="10">
        <v>33407.429</v>
      </c>
      <c r="J7" s="10">
        <v>28332.913</v>
      </c>
      <c r="K7" s="10">
        <v>14474.909</v>
      </c>
      <c r="L7" s="10">
        <v>18559.333</v>
      </c>
      <c r="M7" s="10">
        <v>16453.35802861</v>
      </c>
      <c r="N7" s="10">
        <v>17681.34434386</v>
      </c>
      <c r="O7" s="10">
        <v>17378.811417110002</v>
      </c>
      <c r="P7" s="10">
        <v>29689.61274039</v>
      </c>
      <c r="Q7" s="10">
        <v>28995.922575020002</v>
      </c>
      <c r="R7" s="10">
        <v>35744.134561809995</v>
      </c>
      <c r="S7" s="10">
        <v>29758.35877403</v>
      </c>
      <c r="T7" s="10">
        <v>29492.007510679996</v>
      </c>
      <c r="U7" s="10">
        <v>29087.6999443</v>
      </c>
      <c r="V7" s="10">
        <v>41184.64220323</v>
      </c>
      <c r="W7" s="10">
        <v>51613.98266067999</v>
      </c>
      <c r="X7" s="10">
        <v>51419.077665690005</v>
      </c>
      <c r="Y7" s="10">
        <v>51123.906479209996</v>
      </c>
      <c r="Z7" s="10">
        <v>72688.80315154999</v>
      </c>
      <c r="AA7" s="10">
        <v>54283.3839141</v>
      </c>
      <c r="AB7" s="10">
        <v>71091.68073308999</v>
      </c>
      <c r="AC7" s="10">
        <v>119408.29768152001</v>
      </c>
      <c r="AD7" s="10">
        <v>131796.19911638</v>
      </c>
      <c r="AE7" s="10">
        <v>132437.90100436</v>
      </c>
      <c r="AF7" s="10">
        <v>157540.51655647001</v>
      </c>
      <c r="AG7" s="10">
        <v>168397.95973566003</v>
      </c>
      <c r="AH7" s="10">
        <v>152594.68074666001</v>
      </c>
      <c r="AI7" s="10">
        <v>132542.66471307</v>
      </c>
    </row>
    <row r="8" spans="1:35" ht="12.75">
      <c r="A8" s="42" t="s">
        <v>152</v>
      </c>
      <c r="B8" s="10">
        <v>57416.571</v>
      </c>
      <c r="C8" s="10">
        <v>60017.047</v>
      </c>
      <c r="D8" s="10">
        <v>66560.453</v>
      </c>
      <c r="E8" s="10">
        <v>61299.817</v>
      </c>
      <c r="F8" s="10">
        <v>65114.434</v>
      </c>
      <c r="G8" s="10">
        <v>60733.458</v>
      </c>
      <c r="H8" s="10">
        <v>62287.039</v>
      </c>
      <c r="I8" s="10">
        <v>58242.499</v>
      </c>
      <c r="J8" s="10">
        <v>61182.363</v>
      </c>
      <c r="K8" s="10">
        <v>67463.299</v>
      </c>
      <c r="L8" s="10">
        <v>68069.311</v>
      </c>
      <c r="M8" s="10">
        <v>71525.33420393</v>
      </c>
      <c r="N8" s="10">
        <v>71904.35907374</v>
      </c>
      <c r="O8" s="10">
        <v>66652.1479442</v>
      </c>
      <c r="P8" s="10">
        <v>66017.99176110001</v>
      </c>
      <c r="Q8" s="10">
        <v>63211.91777498001</v>
      </c>
      <c r="R8" s="10">
        <v>64860.08941194999</v>
      </c>
      <c r="S8" s="10">
        <v>66713.43671479999</v>
      </c>
      <c r="T8" s="10">
        <v>69986.32387097999</v>
      </c>
      <c r="U8" s="10">
        <v>69234.70517705</v>
      </c>
      <c r="V8" s="10">
        <v>69225.68164484</v>
      </c>
      <c r="W8" s="10">
        <v>67920.93433506002</v>
      </c>
      <c r="X8" s="10">
        <v>69683.09906153001</v>
      </c>
      <c r="Y8" s="10">
        <v>70250.36808136999</v>
      </c>
      <c r="Z8" s="10">
        <v>76602.12239335</v>
      </c>
      <c r="AA8" s="10">
        <v>76546.48691172</v>
      </c>
      <c r="AB8" s="10">
        <v>75624.43936776002</v>
      </c>
      <c r="AC8" s="10">
        <v>72901.86210664999</v>
      </c>
      <c r="AD8" s="10">
        <v>95208.13165291998</v>
      </c>
      <c r="AE8" s="10">
        <v>93571.42217170002</v>
      </c>
      <c r="AF8" s="10">
        <v>129817.70773695002</v>
      </c>
      <c r="AG8" s="10">
        <v>124336.88181267999</v>
      </c>
      <c r="AH8" s="10">
        <v>119364.47311064</v>
      </c>
      <c r="AI8" s="10">
        <v>132249.45268289</v>
      </c>
    </row>
    <row r="9" spans="1:35" ht="12.75">
      <c r="A9" s="41" t="s">
        <v>153</v>
      </c>
      <c r="B9" s="20">
        <v>43795.341</v>
      </c>
      <c r="C9" s="20">
        <v>42673.02</v>
      </c>
      <c r="D9" s="20">
        <v>55221.203</v>
      </c>
      <c r="E9" s="20">
        <v>52203.13</v>
      </c>
      <c r="F9" s="20">
        <v>54800.175</v>
      </c>
      <c r="G9" s="20">
        <v>46904.396</v>
      </c>
      <c r="H9" s="20">
        <v>52915.163</v>
      </c>
      <c r="I9" s="20">
        <v>47338.691</v>
      </c>
      <c r="J9" s="20">
        <v>46561.832</v>
      </c>
      <c r="K9" s="20">
        <v>44815.772</v>
      </c>
      <c r="L9" s="20">
        <v>47532.796</v>
      </c>
      <c r="M9" s="20">
        <v>50295.359444890004</v>
      </c>
      <c r="N9" s="20">
        <v>49574.42717586</v>
      </c>
      <c r="O9" s="20">
        <v>42005.222439440004</v>
      </c>
      <c r="P9" s="20">
        <v>41874.09592048</v>
      </c>
      <c r="Q9" s="20">
        <v>35890.90369358</v>
      </c>
      <c r="R9" s="20">
        <v>48019.480432</v>
      </c>
      <c r="S9" s="20">
        <v>57351.547522539986</v>
      </c>
      <c r="T9" s="20">
        <v>49887.86815095999</v>
      </c>
      <c r="U9" s="20">
        <v>54161.506968220005</v>
      </c>
      <c r="V9" s="20">
        <v>72664.71577881</v>
      </c>
      <c r="W9" s="20">
        <v>79864.75716074998</v>
      </c>
      <c r="X9" s="20">
        <v>80448.4338475</v>
      </c>
      <c r="Y9" s="20">
        <v>77414.60346643999</v>
      </c>
      <c r="Z9" s="20">
        <v>105963.39433443999</v>
      </c>
      <c r="AA9" s="20">
        <v>98674.84519302</v>
      </c>
      <c r="AB9" s="20">
        <v>91648.67608333</v>
      </c>
      <c r="AC9" s="20">
        <v>105195.30846985</v>
      </c>
      <c r="AD9" s="20">
        <v>114858.23052206001</v>
      </c>
      <c r="AE9" s="20">
        <v>108966.98606293</v>
      </c>
      <c r="AF9" s="20">
        <v>163229.88479529</v>
      </c>
      <c r="AG9" s="20">
        <v>172439.75903623</v>
      </c>
      <c r="AH9" s="20">
        <v>168614.76608864</v>
      </c>
      <c r="AI9" s="20">
        <v>177038.83209585</v>
      </c>
    </row>
    <row r="10" spans="1:35" ht="12.75">
      <c r="A10" s="42" t="s">
        <v>154</v>
      </c>
      <c r="B10" s="10">
        <v>4453.99</v>
      </c>
      <c r="C10" s="10">
        <v>5164.564</v>
      </c>
      <c r="D10" s="10">
        <v>5571.111</v>
      </c>
      <c r="E10" s="10">
        <v>3875.878</v>
      </c>
      <c r="F10" s="10">
        <v>5230.157</v>
      </c>
      <c r="G10" s="10">
        <v>5436.654</v>
      </c>
      <c r="H10" s="10">
        <v>6437.662</v>
      </c>
      <c r="I10" s="10">
        <v>7275.445</v>
      </c>
      <c r="J10" s="10">
        <v>6218.572</v>
      </c>
      <c r="K10" s="10">
        <v>7684.061</v>
      </c>
      <c r="L10" s="10">
        <v>5529.547</v>
      </c>
      <c r="M10" s="10">
        <v>5768.49923243</v>
      </c>
      <c r="N10" s="10">
        <v>6488.5917747700005</v>
      </c>
      <c r="O10" s="10">
        <v>5837.13997054</v>
      </c>
      <c r="P10" s="10">
        <v>5885.16117551</v>
      </c>
      <c r="Q10" s="10">
        <v>5382.64431271</v>
      </c>
      <c r="R10" s="10">
        <v>5261.89967139</v>
      </c>
      <c r="S10" s="10">
        <v>5855.4012213099995</v>
      </c>
      <c r="T10" s="10">
        <v>5578.713280179999</v>
      </c>
      <c r="U10" s="10">
        <v>4878.116252690001</v>
      </c>
      <c r="V10" s="10">
        <v>5025.72306794</v>
      </c>
      <c r="W10" s="10">
        <v>5145.8924699300005</v>
      </c>
      <c r="X10" s="10">
        <v>5602.98589282</v>
      </c>
      <c r="Y10" s="10">
        <v>5144.48977104</v>
      </c>
      <c r="Z10" s="10">
        <v>6247.13213499</v>
      </c>
      <c r="AA10" s="10">
        <v>5578.16550612</v>
      </c>
      <c r="AB10" s="10">
        <v>6309.43709726</v>
      </c>
      <c r="AC10" s="10">
        <v>14064.945449840001</v>
      </c>
      <c r="AD10" s="10">
        <v>8406.03816295</v>
      </c>
      <c r="AE10" s="10">
        <v>7459.39189371</v>
      </c>
      <c r="AF10" s="10">
        <v>9626.93569091</v>
      </c>
      <c r="AG10" s="10">
        <v>11618.572472</v>
      </c>
      <c r="AH10" s="10">
        <v>10748.82561784</v>
      </c>
      <c r="AI10" s="10">
        <v>10436.26273171</v>
      </c>
    </row>
    <row r="11" spans="1:35" ht="13.5" thickBot="1">
      <c r="A11" s="42" t="s">
        <v>155</v>
      </c>
      <c r="B11" s="10">
        <v>39341.351</v>
      </c>
      <c r="C11" s="10">
        <v>37508.456</v>
      </c>
      <c r="D11" s="10">
        <v>49650.091</v>
      </c>
      <c r="E11" s="10">
        <v>48327.252</v>
      </c>
      <c r="F11" s="10">
        <v>49570.018</v>
      </c>
      <c r="G11" s="10">
        <v>41467.741</v>
      </c>
      <c r="H11" s="10">
        <v>46477.5</v>
      </c>
      <c r="I11" s="10">
        <v>40063.245</v>
      </c>
      <c r="J11" s="10">
        <v>40343.259</v>
      </c>
      <c r="K11" s="10">
        <v>37131.71</v>
      </c>
      <c r="L11" s="10">
        <v>42003.249</v>
      </c>
      <c r="M11" s="10">
        <v>44526.86021246001</v>
      </c>
      <c r="N11" s="10">
        <v>43085.83540108999</v>
      </c>
      <c r="O11" s="10">
        <v>36168.0824689</v>
      </c>
      <c r="P11" s="10">
        <v>35988.93474497</v>
      </c>
      <c r="Q11" s="10">
        <v>30508.25938087</v>
      </c>
      <c r="R11" s="10">
        <v>42757.58076061</v>
      </c>
      <c r="S11" s="10">
        <v>51496.14630122999</v>
      </c>
      <c r="T11" s="10">
        <v>44309.154870779996</v>
      </c>
      <c r="U11" s="10">
        <v>49283.39071553</v>
      </c>
      <c r="V11" s="10">
        <v>67638.99271087</v>
      </c>
      <c r="W11" s="10">
        <v>74718.86469081999</v>
      </c>
      <c r="X11" s="10">
        <v>74845.44795468</v>
      </c>
      <c r="Y11" s="10">
        <v>72270.1136954</v>
      </c>
      <c r="Z11" s="10">
        <v>99716.26219945</v>
      </c>
      <c r="AA11" s="10">
        <v>93096.6796869</v>
      </c>
      <c r="AB11" s="10">
        <v>85339.23898607</v>
      </c>
      <c r="AC11" s="10">
        <v>91130.36302001</v>
      </c>
      <c r="AD11" s="10">
        <v>106452.19235911</v>
      </c>
      <c r="AE11" s="10">
        <v>101507.59416922</v>
      </c>
      <c r="AF11" s="10">
        <v>153602.94910438</v>
      </c>
      <c r="AG11" s="10">
        <v>160821.18656423</v>
      </c>
      <c r="AH11" s="10">
        <v>157865.9404708</v>
      </c>
      <c r="AI11" s="10">
        <v>166602.56936413998</v>
      </c>
    </row>
    <row r="12" spans="1:35" ht="14.25" thickBot="1" thickTop="1">
      <c r="A12" s="43" t="s">
        <v>156</v>
      </c>
      <c r="B12" s="37">
        <v>29144.242</v>
      </c>
      <c r="C12" s="37">
        <v>29571.843</v>
      </c>
      <c r="D12" s="37">
        <v>39155.578</v>
      </c>
      <c r="E12" s="37">
        <v>38139.832</v>
      </c>
      <c r="F12" s="37">
        <v>33565.688</v>
      </c>
      <c r="G12" s="37">
        <v>32476.97</v>
      </c>
      <c r="H12" s="37">
        <v>38711.774</v>
      </c>
      <c r="I12" s="37">
        <v>55100.48</v>
      </c>
      <c r="J12" s="37">
        <v>58232.931</v>
      </c>
      <c r="K12" s="37">
        <v>52963.119</v>
      </c>
      <c r="L12" s="37">
        <v>55764.6</v>
      </c>
      <c r="M12" s="37">
        <v>53097.837942549995</v>
      </c>
      <c r="N12" s="37">
        <v>54418.839405279985</v>
      </c>
      <c r="O12" s="37">
        <v>45489.825700290006</v>
      </c>
      <c r="P12" s="37">
        <v>58772.03985957</v>
      </c>
      <c r="Q12" s="37">
        <v>62144.59959799</v>
      </c>
      <c r="R12" s="37">
        <v>56640.53956857999</v>
      </c>
      <c r="S12" s="37">
        <v>42794.56245352</v>
      </c>
      <c r="T12" s="37">
        <v>54149.66983329999</v>
      </c>
      <c r="U12" s="37">
        <v>48909.70855928</v>
      </c>
      <c r="V12" s="37">
        <v>43256.398882130015</v>
      </c>
      <c r="W12" s="37">
        <v>44107.12152256003</v>
      </c>
      <c r="X12" s="37">
        <v>45019.49580958002</v>
      </c>
      <c r="Y12" s="37">
        <v>48311.71133038001</v>
      </c>
      <c r="Z12" s="37">
        <v>48117.0816202</v>
      </c>
      <c r="AA12" s="37">
        <v>37335.90298979</v>
      </c>
      <c r="AB12" s="37">
        <v>61914.09316674998</v>
      </c>
      <c r="AC12" s="37">
        <v>92659.70100608001</v>
      </c>
      <c r="AD12" s="37">
        <v>119662.04224735999</v>
      </c>
      <c r="AE12" s="37">
        <v>123254.38250640003</v>
      </c>
      <c r="AF12" s="37">
        <v>132468.70931665</v>
      </c>
      <c r="AG12" s="37">
        <v>128137.85281703001</v>
      </c>
      <c r="AH12" s="37">
        <v>110708.05485213004</v>
      </c>
      <c r="AI12" s="37">
        <v>97288.34521211</v>
      </c>
    </row>
  </sheetData>
  <hyperlinks>
    <hyperlink ref="A1" location="Sumário!A29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I20"/>
  <sheetViews>
    <sheetView showGridLines="0" zoomScale="80" zoomScaleNormal="80" workbookViewId="0" topLeftCell="A1">
      <pane xSplit="1" ySplit="4" topLeftCell="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4" sqref="AI4"/>
    </sheetView>
  </sheetViews>
  <sheetFormatPr defaultColWidth="9.140625" defaultRowHeight="12.75"/>
  <cols>
    <col min="1" max="1" width="44.57421875" style="0" customWidth="1"/>
  </cols>
  <sheetData>
    <row r="1" ht="15.75">
      <c r="A1" s="108" t="s">
        <v>76</v>
      </c>
    </row>
    <row r="2" ht="12.75">
      <c r="A2" s="107" t="s">
        <v>188</v>
      </c>
    </row>
    <row r="3" ht="12.75">
      <c r="A3" s="107" t="s">
        <v>441</v>
      </c>
    </row>
    <row r="4" spans="1:35" ht="13.5" thickBot="1">
      <c r="A4" s="78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282</v>
      </c>
      <c r="L4" s="18" t="s">
        <v>293</v>
      </c>
      <c r="M4" s="18" t="s">
        <v>447</v>
      </c>
      <c r="N4" s="18" t="s">
        <v>450</v>
      </c>
      <c r="O4" s="18" t="s">
        <v>469</v>
      </c>
      <c r="P4" s="18" t="s">
        <v>485</v>
      </c>
      <c r="Q4" s="18" t="s">
        <v>487</v>
      </c>
      <c r="R4" s="18" t="s">
        <v>489</v>
      </c>
      <c r="S4" s="18" t="s">
        <v>498</v>
      </c>
      <c r="T4" s="18" t="s">
        <v>506</v>
      </c>
      <c r="U4" s="18" t="s">
        <v>516</v>
      </c>
      <c r="V4" s="18" t="s">
        <v>520</v>
      </c>
      <c r="W4" s="18" t="s">
        <v>525</v>
      </c>
      <c r="X4" s="18" t="s">
        <v>532</v>
      </c>
      <c r="Y4" s="18" t="s">
        <v>556</v>
      </c>
      <c r="Z4" s="18" t="s">
        <v>560</v>
      </c>
      <c r="AA4" s="18" t="s">
        <v>582</v>
      </c>
      <c r="AB4" s="18" t="s">
        <v>593</v>
      </c>
      <c r="AC4" s="18" t="s">
        <v>631</v>
      </c>
      <c r="AD4" s="18" t="s">
        <v>645</v>
      </c>
      <c r="AE4" s="18" t="s">
        <v>664</v>
      </c>
      <c r="AF4" s="18" t="s">
        <v>671</v>
      </c>
      <c r="AG4" s="18" t="s">
        <v>772</v>
      </c>
      <c r="AH4" s="18" t="s">
        <v>778</v>
      </c>
      <c r="AI4" s="18" t="s">
        <v>801</v>
      </c>
    </row>
    <row r="5" spans="1:35" ht="12.75">
      <c r="A5" s="79" t="s">
        <v>189</v>
      </c>
      <c r="B5" s="10">
        <v>9097.988</v>
      </c>
      <c r="C5" s="10">
        <v>7984.494</v>
      </c>
      <c r="D5" s="10">
        <v>8410.38</v>
      </c>
      <c r="E5" s="10">
        <v>9197.064</v>
      </c>
      <c r="F5" s="10">
        <v>10163.921</v>
      </c>
      <c r="G5" s="10">
        <v>10871.884</v>
      </c>
      <c r="H5" s="10">
        <v>11687.349</v>
      </c>
      <c r="I5" s="10">
        <v>12171.797</v>
      </c>
      <c r="J5" s="10">
        <v>12686.177</v>
      </c>
      <c r="K5" s="10">
        <v>12863.545</v>
      </c>
      <c r="L5" s="10">
        <v>13771.464</v>
      </c>
      <c r="M5" s="10">
        <v>14105.69566951</v>
      </c>
      <c r="N5" s="10">
        <v>14932.89835687</v>
      </c>
      <c r="O5" s="10">
        <v>15392.61275606</v>
      </c>
      <c r="P5" s="10">
        <v>16826.252939019996</v>
      </c>
      <c r="Q5" s="10">
        <v>16849.763713819997</v>
      </c>
      <c r="R5" s="10">
        <v>19209.051852559995</v>
      </c>
      <c r="S5" s="10">
        <v>19178.47358948</v>
      </c>
      <c r="T5" s="10">
        <v>20197.166</v>
      </c>
      <c r="U5" s="10">
        <v>20758.15843988</v>
      </c>
      <c r="V5" s="10">
        <v>21638.328981270002</v>
      </c>
      <c r="W5" s="10">
        <v>22305.419074839996</v>
      </c>
      <c r="X5" s="10">
        <v>23065.29397783</v>
      </c>
      <c r="Y5" s="10">
        <v>24262.09628261</v>
      </c>
      <c r="Z5" s="10">
        <v>25406.84167471</v>
      </c>
      <c r="AA5" s="10">
        <v>26370.99230822</v>
      </c>
      <c r="AB5" s="10">
        <v>27888.849891929996</v>
      </c>
      <c r="AC5" s="10">
        <v>29937.250894689998</v>
      </c>
      <c r="AD5" s="10">
        <v>30858.853349530003</v>
      </c>
      <c r="AE5" s="10">
        <v>32360.164630969994</v>
      </c>
      <c r="AF5" s="10">
        <v>33661.34005467</v>
      </c>
      <c r="AG5" s="10">
        <v>36119.26499999999</v>
      </c>
      <c r="AH5" s="10">
        <v>37645.936895720166</v>
      </c>
      <c r="AI5" s="10">
        <v>39331.882</v>
      </c>
    </row>
    <row r="6" spans="1:35" ht="12.75">
      <c r="A6" s="79" t="s">
        <v>191</v>
      </c>
      <c r="B6" s="10">
        <v>3582.636</v>
      </c>
      <c r="C6" s="10">
        <v>3795.474</v>
      </c>
      <c r="D6" s="10">
        <v>3978.845</v>
      </c>
      <c r="E6" s="10">
        <v>4180.032</v>
      </c>
      <c r="F6" s="10">
        <v>4381.553</v>
      </c>
      <c r="G6" s="10">
        <v>4606.796</v>
      </c>
      <c r="H6" s="10">
        <v>4832.847</v>
      </c>
      <c r="I6" s="10">
        <v>4990.609</v>
      </c>
      <c r="J6" s="10">
        <v>5380.281</v>
      </c>
      <c r="K6" s="10">
        <v>5572.615</v>
      </c>
      <c r="L6" s="10">
        <v>6636.941</v>
      </c>
      <c r="M6" s="10">
        <v>6025.161598029999</v>
      </c>
      <c r="N6" s="10">
        <v>6298.367</v>
      </c>
      <c r="O6" s="10">
        <v>6584.926</v>
      </c>
      <c r="P6" s="10">
        <v>7457.275</v>
      </c>
      <c r="Q6" s="10">
        <v>7798.914</v>
      </c>
      <c r="R6" s="10">
        <v>8070.083</v>
      </c>
      <c r="S6" s="10">
        <v>8366.612</v>
      </c>
      <c r="T6" s="10">
        <v>8660.242</v>
      </c>
      <c r="U6" s="10">
        <v>8956.729</v>
      </c>
      <c r="V6" s="10">
        <v>9241.467</v>
      </c>
      <c r="W6" s="10">
        <v>9539.656</v>
      </c>
      <c r="X6" s="10">
        <v>9812.791</v>
      </c>
      <c r="Y6" s="10">
        <v>9986.123</v>
      </c>
      <c r="Z6" s="10">
        <v>10384.885</v>
      </c>
      <c r="AA6" s="10">
        <v>10744.956</v>
      </c>
      <c r="AB6" s="10">
        <v>11208.75856222</v>
      </c>
      <c r="AC6" s="10">
        <v>11728.981</v>
      </c>
      <c r="AD6" s="10">
        <v>14342.422</v>
      </c>
      <c r="AE6" s="10">
        <v>14653.089</v>
      </c>
      <c r="AF6" s="10">
        <v>15230.196</v>
      </c>
      <c r="AG6" s="10">
        <v>17078.207</v>
      </c>
      <c r="AH6" s="10">
        <v>18970.137</v>
      </c>
      <c r="AI6" s="10">
        <v>19376.109</v>
      </c>
    </row>
    <row r="7" spans="1:35" ht="12.75">
      <c r="A7" s="191" t="s">
        <v>507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1102.10509668</v>
      </c>
      <c r="S7" s="10">
        <v>1076.034</v>
      </c>
      <c r="T7" s="10">
        <v>1081.429</v>
      </c>
      <c r="U7" s="10">
        <v>1063.417</v>
      </c>
      <c r="V7" s="10">
        <v>1019.83</v>
      </c>
      <c r="W7" s="10">
        <v>958.031</v>
      </c>
      <c r="X7" s="10">
        <v>914.592</v>
      </c>
      <c r="Y7" s="10">
        <v>880.956</v>
      </c>
      <c r="Z7" s="10">
        <v>869.911</v>
      </c>
      <c r="AA7" s="10">
        <v>779.639</v>
      </c>
      <c r="AB7" s="10">
        <v>937.615</v>
      </c>
      <c r="AC7" s="10">
        <v>1144.738</v>
      </c>
      <c r="AD7" s="10">
        <v>1134.056</v>
      </c>
      <c r="AE7" s="10">
        <v>955.892</v>
      </c>
      <c r="AF7" s="10">
        <v>870.877</v>
      </c>
      <c r="AG7" s="10">
        <v>852.796</v>
      </c>
      <c r="AH7" s="10">
        <v>872.298</v>
      </c>
      <c r="AI7" s="10">
        <v>882.343</v>
      </c>
    </row>
    <row r="8" spans="1:35" ht="12.75">
      <c r="A8" s="79" t="s">
        <v>303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-326.085</v>
      </c>
      <c r="K8" s="10">
        <v>-136.878</v>
      </c>
      <c r="L8" s="10">
        <v>-136.878</v>
      </c>
      <c r="M8" s="10">
        <v>-80.42012818</v>
      </c>
      <c r="N8" s="10">
        <v>-160.84</v>
      </c>
      <c r="O8" s="10">
        <v>-411.244</v>
      </c>
      <c r="P8" s="10">
        <v>-411.244</v>
      </c>
      <c r="Q8" s="10">
        <v>-9.59</v>
      </c>
      <c r="R8" s="10">
        <v>-16.271362769993175</v>
      </c>
      <c r="S8" s="10">
        <v>-19.06885887999897</v>
      </c>
      <c r="T8" s="10">
        <v>-21.742326560002766</v>
      </c>
      <c r="U8" s="10">
        <v>-24.960743940001066</v>
      </c>
      <c r="V8" s="10">
        <v>-47.66398126999968</v>
      </c>
      <c r="W8" s="10">
        <v>-1271.675135269993</v>
      </c>
      <c r="X8" s="10">
        <v>-1325.499238260008</v>
      </c>
      <c r="Y8" s="10">
        <v>-229.89438304000385</v>
      </c>
      <c r="Z8" s="10">
        <v>-727.154586210001</v>
      </c>
      <c r="AA8" s="10">
        <v>-4665.069414649998</v>
      </c>
      <c r="AB8" s="10">
        <v>-4764.952073229997</v>
      </c>
      <c r="AC8" s="10">
        <v>579.6851271000098</v>
      </c>
      <c r="AD8" s="10">
        <v>1308.0374845600077</v>
      </c>
      <c r="AE8" s="10">
        <v>2117.901484560003</v>
      </c>
      <c r="AF8" s="10">
        <v>1693.0858512600066</v>
      </c>
      <c r="AG8" s="10">
        <v>4214.165030760005</v>
      </c>
      <c r="AH8" s="10">
        <v>4165.654135039847</v>
      </c>
      <c r="AI8" s="10">
        <v>1064.382030760008</v>
      </c>
    </row>
    <row r="9" spans="1:35" s="187" customFormat="1" ht="12.75">
      <c r="A9" s="80" t="s">
        <v>192</v>
      </c>
      <c r="B9" s="81">
        <v>12679.997</v>
      </c>
      <c r="C9" s="81">
        <v>11779.223</v>
      </c>
      <c r="D9" s="81">
        <v>12388.363</v>
      </c>
      <c r="E9" s="81">
        <v>13374.798</v>
      </c>
      <c r="F9" s="81">
        <v>14543.175</v>
      </c>
      <c r="G9" s="81">
        <v>15476.382</v>
      </c>
      <c r="H9" s="81">
        <v>16517.897</v>
      </c>
      <c r="I9" s="81">
        <v>17160.108</v>
      </c>
      <c r="J9" s="81">
        <v>17738.074</v>
      </c>
      <c r="K9" s="81">
        <v>18296.982</v>
      </c>
      <c r="L9" s="81">
        <v>20269.228</v>
      </c>
      <c r="M9" s="81">
        <v>20048.138078930002</v>
      </c>
      <c r="N9" s="81">
        <v>21070.419033</v>
      </c>
      <c r="O9" s="81">
        <v>21566.295</v>
      </c>
      <c r="P9" s="81">
        <v>23872.284</v>
      </c>
      <c r="Q9" s="81">
        <v>24639.08722747</v>
      </c>
      <c r="R9" s="81">
        <v>27262.86348979</v>
      </c>
      <c r="S9" s="81">
        <v>28602.0507306</v>
      </c>
      <c r="T9" s="81">
        <v>29917.09467344</v>
      </c>
      <c r="U9" s="81">
        <v>30753.34369594</v>
      </c>
      <c r="V9" s="81">
        <v>31851.962000000003</v>
      </c>
      <c r="W9" s="81">
        <v>31531.430939570004</v>
      </c>
      <c r="X9" s="81">
        <v>32467.17773956999</v>
      </c>
      <c r="Y9" s="81">
        <v>34899.280899569996</v>
      </c>
      <c r="Z9" s="81">
        <v>35934.4830885</v>
      </c>
      <c r="AA9" s="81">
        <v>33230.51789357</v>
      </c>
      <c r="AB9" s="81">
        <v>35270.27138092</v>
      </c>
      <c r="AC9" s="81">
        <v>43390.65502179001</v>
      </c>
      <c r="AD9" s="81">
        <v>47643.36883409001</v>
      </c>
      <c r="AE9" s="81">
        <v>50087.04711553</v>
      </c>
      <c r="AF9" s="81">
        <v>51455.498905930006</v>
      </c>
      <c r="AG9" s="81">
        <v>58264.433030759996</v>
      </c>
      <c r="AH9" s="81">
        <v>61654.02603076001</v>
      </c>
      <c r="AI9" s="81">
        <v>60654.716030760006</v>
      </c>
    </row>
    <row r="10" spans="1:35" ht="12.75">
      <c r="A10" s="79" t="s">
        <v>193</v>
      </c>
      <c r="B10" s="10">
        <v>4460.032</v>
      </c>
      <c r="C10" s="10">
        <v>4489.033</v>
      </c>
      <c r="D10" s="10">
        <v>4546.45</v>
      </c>
      <c r="E10" s="10">
        <v>4350.095</v>
      </c>
      <c r="F10" s="10">
        <v>4141.303</v>
      </c>
      <c r="G10" s="10">
        <v>4047.898</v>
      </c>
      <c r="H10" s="10">
        <v>4047.189</v>
      </c>
      <c r="I10" s="10">
        <v>4512.757</v>
      </c>
      <c r="J10" s="10">
        <v>4438.866</v>
      </c>
      <c r="K10" s="10">
        <v>4516.809</v>
      </c>
      <c r="L10" s="10">
        <v>4584.81</v>
      </c>
      <c r="M10" s="10">
        <v>5058.8269716</v>
      </c>
      <c r="N10" s="10">
        <v>4946.05993663</v>
      </c>
      <c r="O10" s="10">
        <v>5016.49561073</v>
      </c>
      <c r="P10" s="10">
        <v>5007.57913372</v>
      </c>
      <c r="Q10" s="10">
        <v>5580.360541950001</v>
      </c>
      <c r="R10" s="10">
        <v>5523.65469991</v>
      </c>
      <c r="S10" s="10">
        <v>5646.20658004</v>
      </c>
      <c r="T10" s="10">
        <v>5542.16301431</v>
      </c>
      <c r="U10" s="10">
        <v>5794.1246233599995</v>
      </c>
      <c r="V10" s="10">
        <v>5834.6248393999995</v>
      </c>
      <c r="W10" s="10">
        <v>5902.79451913</v>
      </c>
      <c r="X10" s="10">
        <v>5912.0857092</v>
      </c>
      <c r="Y10" s="10">
        <v>6303.98799134</v>
      </c>
      <c r="Z10" s="10">
        <v>6284.21645342</v>
      </c>
      <c r="AA10" s="10">
        <v>7041.7331742</v>
      </c>
      <c r="AB10" s="10">
        <v>8217.39400014</v>
      </c>
      <c r="AC10" s="10">
        <v>13605.83356452</v>
      </c>
      <c r="AD10" s="10">
        <v>19420.95163568</v>
      </c>
      <c r="AE10" s="10">
        <v>19778.56262844</v>
      </c>
      <c r="AF10" s="10">
        <v>23729.19506307</v>
      </c>
      <c r="AG10" s="10">
        <v>25178.42568971</v>
      </c>
      <c r="AH10" s="10">
        <v>27112.14180973</v>
      </c>
      <c r="AI10" s="10">
        <v>26863.80066711</v>
      </c>
    </row>
    <row r="11" spans="1:35" ht="12.75">
      <c r="A11" s="33" t="s">
        <v>585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39.31647869</v>
      </c>
      <c r="AB11" s="10">
        <v>38.26771389</v>
      </c>
      <c r="AC11" s="10">
        <v>28.35668939</v>
      </c>
      <c r="AD11" s="10">
        <v>25.93565597</v>
      </c>
      <c r="AE11" s="10">
        <v>31.01097197</v>
      </c>
      <c r="AF11" s="10">
        <v>204.07979593000002</v>
      </c>
      <c r="AG11" s="10">
        <v>307.890645</v>
      </c>
      <c r="AH11" s="10">
        <v>397.62015345</v>
      </c>
      <c r="AI11" s="10">
        <v>667.71493784</v>
      </c>
    </row>
    <row r="12" spans="1:35" ht="12.75">
      <c r="A12" s="79" t="s">
        <v>190</v>
      </c>
      <c r="B12" s="10">
        <v>-0.627</v>
      </c>
      <c r="C12" s="10">
        <v>-0.744</v>
      </c>
      <c r="D12" s="10">
        <v>-0.862</v>
      </c>
      <c r="E12" s="10">
        <v>-2.299</v>
      </c>
      <c r="F12" s="10">
        <v>-2.299</v>
      </c>
      <c r="G12" s="10">
        <v>-2.299</v>
      </c>
      <c r="H12" s="10">
        <v>-2.299</v>
      </c>
      <c r="I12" s="10">
        <v>-2.299</v>
      </c>
      <c r="J12" s="10">
        <v>-2.299</v>
      </c>
      <c r="K12" s="10">
        <v>-2.299</v>
      </c>
      <c r="L12" s="10">
        <v>-2.299</v>
      </c>
      <c r="M12" s="10">
        <v>-2.2990604300000004</v>
      </c>
      <c r="N12" s="10">
        <v>-2.2990604300000004</v>
      </c>
      <c r="O12" s="10">
        <v>-2.2990604300000004</v>
      </c>
      <c r="P12" s="10">
        <v>-2.2990604300000004</v>
      </c>
      <c r="Q12" s="10">
        <v>-2.2990604300000004</v>
      </c>
      <c r="R12" s="10">
        <v>-2.2990604300000004</v>
      </c>
      <c r="S12" s="10">
        <v>-2.2990604300000004</v>
      </c>
      <c r="T12" s="10">
        <v>-2.2990604300000004</v>
      </c>
      <c r="U12" s="10">
        <v>-2.2990604300000004</v>
      </c>
      <c r="V12" s="10">
        <v>-5.89906043</v>
      </c>
      <c r="W12" s="10">
        <v>-2.2990604300000004</v>
      </c>
      <c r="X12" s="10">
        <v>-2.2990604300000004</v>
      </c>
      <c r="Y12" s="10">
        <v>-0.42150043</v>
      </c>
      <c r="Z12" s="10">
        <v>-0.01150043</v>
      </c>
      <c r="AA12" s="10">
        <v>-0.01150043</v>
      </c>
      <c r="AB12" s="10">
        <v>-0.7690732299999999</v>
      </c>
      <c r="AC12" s="10">
        <v>-0.37151544000000003</v>
      </c>
      <c r="AD12" s="10">
        <v>-0.37151544000000003</v>
      </c>
      <c r="AE12" s="10">
        <v>-0.37151544000000003</v>
      </c>
      <c r="AF12" s="10">
        <v>-0.50114874</v>
      </c>
      <c r="AG12" s="10">
        <v>-0.00096924</v>
      </c>
      <c r="AH12" s="10">
        <v>-0.00096924</v>
      </c>
      <c r="AI12" s="10">
        <v>-0.00096924</v>
      </c>
    </row>
    <row r="13" spans="1:35" ht="12.75">
      <c r="A13" s="79" t="s">
        <v>194</v>
      </c>
      <c r="B13" s="10">
        <v>-637.704</v>
      </c>
      <c r="C13" s="10">
        <v>-619.417</v>
      </c>
      <c r="D13" s="10">
        <v>-582.327</v>
      </c>
      <c r="E13" s="10">
        <v>-542.499</v>
      </c>
      <c r="F13" s="10">
        <v>-493.402</v>
      </c>
      <c r="G13" s="10">
        <v>-437.614</v>
      </c>
      <c r="H13" s="10">
        <v>-405.782</v>
      </c>
      <c r="I13" s="10">
        <v>-385.309</v>
      </c>
      <c r="J13" s="10">
        <v>-405.27</v>
      </c>
      <c r="K13" s="10">
        <v>-456.082</v>
      </c>
      <c r="L13" s="10">
        <v>-507.208</v>
      </c>
      <c r="M13" s="10">
        <v>-537.31500386</v>
      </c>
      <c r="N13" s="10">
        <v>-598.3130431799999</v>
      </c>
      <c r="O13" s="10">
        <v>-658.05700211</v>
      </c>
      <c r="P13" s="10">
        <v>-704.5702186</v>
      </c>
      <c r="Q13" s="10">
        <v>-788.18055757</v>
      </c>
      <c r="R13" s="10">
        <v>-868.72865807</v>
      </c>
      <c r="S13" s="10">
        <v>-1003.2534250399999</v>
      </c>
      <c r="T13" s="10">
        <v>-1110.3002295</v>
      </c>
      <c r="U13" s="10">
        <v>-1198.4950959100001</v>
      </c>
      <c r="V13" s="10">
        <v>-1272.31990726</v>
      </c>
      <c r="W13" s="10">
        <v>-1320.42037574</v>
      </c>
      <c r="X13" s="10">
        <v>-1384.80175413</v>
      </c>
      <c r="Y13" s="10">
        <v>-1454.67571875</v>
      </c>
      <c r="Z13" s="10">
        <v>-1613.94943972</v>
      </c>
      <c r="AA13" s="10">
        <v>-2271.16459429</v>
      </c>
      <c r="AB13" s="10">
        <v>-2877.02501596</v>
      </c>
      <c r="AC13" s="10">
        <v>-4077.85042875</v>
      </c>
      <c r="AD13" s="10">
        <v>-4835.82299215</v>
      </c>
      <c r="AE13" s="10">
        <v>-5220.73442443</v>
      </c>
      <c r="AF13" s="10">
        <v>-7759.069695689999</v>
      </c>
      <c r="AG13" s="10">
        <v>-8165.81965323</v>
      </c>
      <c r="AH13" s="10">
        <v>-8301.31843931</v>
      </c>
      <c r="AI13" s="10">
        <v>-8280.35231797</v>
      </c>
    </row>
    <row r="14" spans="1:35" ht="12.75">
      <c r="A14" s="79" t="s">
        <v>195</v>
      </c>
      <c r="B14" s="10">
        <v>-4.18</v>
      </c>
      <c r="C14" s="10">
        <v>-3.956</v>
      </c>
      <c r="D14" s="10">
        <v>-4.622</v>
      </c>
      <c r="E14" s="10">
        <v>-4.797</v>
      </c>
      <c r="F14" s="10">
        <v>-5.01</v>
      </c>
      <c r="G14" s="10">
        <v>-5.238</v>
      </c>
      <c r="H14" s="10">
        <v>-5.475</v>
      </c>
      <c r="I14" s="10">
        <v>-7.391</v>
      </c>
      <c r="J14" s="10">
        <v>-7.968</v>
      </c>
      <c r="K14" s="10">
        <v>-9.653</v>
      </c>
      <c r="L14" s="10">
        <v>-11.904</v>
      </c>
      <c r="M14" s="10">
        <v>-15.33057977</v>
      </c>
      <c r="N14" s="10">
        <v>-9.11055208</v>
      </c>
      <c r="O14" s="10">
        <v>-21.869042849999996</v>
      </c>
      <c r="P14" s="10">
        <v>-22.53813614</v>
      </c>
      <c r="Q14" s="10">
        <v>-23.925422089999998</v>
      </c>
      <c r="R14" s="10">
        <v>-26.19799869</v>
      </c>
      <c r="S14" s="10">
        <v>-27.77250652</v>
      </c>
      <c r="T14" s="10">
        <v>-29.1529133</v>
      </c>
      <c r="U14" s="10">
        <v>-29.60635685</v>
      </c>
      <c r="V14" s="10">
        <v>-33.17553016</v>
      </c>
      <c r="W14" s="10">
        <v>-41.48462292</v>
      </c>
      <c r="X14" s="10">
        <v>-44.70829531</v>
      </c>
      <c r="Y14" s="10">
        <v>-51.852164159999994</v>
      </c>
      <c r="Z14" s="10">
        <v>-55.051027270000006</v>
      </c>
      <c r="AA14" s="10">
        <v>-58.37731966</v>
      </c>
      <c r="AB14" s="10">
        <v>-62.07454746</v>
      </c>
      <c r="AC14" s="10">
        <v>-54.857142120000006</v>
      </c>
      <c r="AD14" s="10">
        <v>-47.67887805</v>
      </c>
      <c r="AE14" s="10">
        <v>-41.51206058</v>
      </c>
      <c r="AF14" s="10">
        <v>-38.73051736</v>
      </c>
      <c r="AG14" s="10">
        <v>-35.038641940000005</v>
      </c>
      <c r="AH14" s="10">
        <v>-32.1617496</v>
      </c>
      <c r="AI14" s="10">
        <v>-29.52239188</v>
      </c>
    </row>
    <row r="15" spans="1:35" ht="12.75">
      <c r="A15" s="33" t="s">
        <v>541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-70.45010279</v>
      </c>
      <c r="X15" s="10">
        <v>-113.48937844</v>
      </c>
      <c r="Y15" s="10">
        <v>-200.06838014</v>
      </c>
      <c r="Z15" s="10">
        <v>-252.96412963</v>
      </c>
      <c r="AA15" s="10">
        <v>-302.81534381</v>
      </c>
      <c r="AB15" s="10">
        <v>-351.76183269</v>
      </c>
      <c r="AC15" s="10">
        <v>-513.24706354</v>
      </c>
      <c r="AD15" s="10">
        <v>-562.37220584</v>
      </c>
      <c r="AE15" s="10">
        <v>-638.32243805</v>
      </c>
      <c r="AF15" s="10">
        <v>-290.84720174</v>
      </c>
      <c r="AG15" s="10">
        <v>-242.29612112</v>
      </c>
      <c r="AH15" s="10">
        <v>-185.64911281</v>
      </c>
      <c r="AI15" s="10">
        <v>-292.61874907</v>
      </c>
    </row>
    <row r="16" spans="1:35" ht="12.75">
      <c r="A16" s="33" t="s">
        <v>639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0">
        <v>0</v>
      </c>
      <c r="U16" s="10">
        <v>0</v>
      </c>
      <c r="V16" s="10">
        <v>0</v>
      </c>
      <c r="W16" s="10">
        <v>0</v>
      </c>
      <c r="X16" s="10">
        <v>0</v>
      </c>
      <c r="Y16" s="10">
        <v>0</v>
      </c>
      <c r="Z16" s="10">
        <v>0</v>
      </c>
      <c r="AA16" s="10">
        <v>0</v>
      </c>
      <c r="AB16" s="10">
        <v>0</v>
      </c>
      <c r="AC16" s="10">
        <v>-3920.84882749</v>
      </c>
      <c r="AD16" s="10">
        <v>-6284.15751156</v>
      </c>
      <c r="AE16" s="10">
        <v>-4893.73319446</v>
      </c>
      <c r="AF16" s="10">
        <v>-4781.94021468</v>
      </c>
      <c r="AG16" s="10">
        <v>-5305.19727155</v>
      </c>
      <c r="AH16" s="10">
        <v>-4937.38191249</v>
      </c>
      <c r="AI16" s="10">
        <v>-4094.09849926</v>
      </c>
    </row>
    <row r="17" spans="1:35" ht="12.75">
      <c r="A17" s="33" t="s">
        <v>666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0</v>
      </c>
      <c r="V17" s="10">
        <v>0</v>
      </c>
      <c r="W17" s="10">
        <v>0</v>
      </c>
      <c r="X17" s="10">
        <v>0</v>
      </c>
      <c r="Y17" s="10">
        <v>0</v>
      </c>
      <c r="Z17" s="10">
        <v>0</v>
      </c>
      <c r="AA17" s="10">
        <v>0</v>
      </c>
      <c r="AB17" s="10">
        <v>0</v>
      </c>
      <c r="AC17" s="10">
        <v>0</v>
      </c>
      <c r="AD17" s="10">
        <v>0</v>
      </c>
      <c r="AE17" s="10">
        <v>-3619.14785923</v>
      </c>
      <c r="AF17" s="10">
        <v>-5027.628458689999</v>
      </c>
      <c r="AG17" s="10">
        <v>-5114.80778404</v>
      </c>
      <c r="AH17" s="10">
        <v>-5289.0469329</v>
      </c>
      <c r="AI17" s="10">
        <v>-5231.27404766</v>
      </c>
    </row>
    <row r="18" spans="1:35" s="187" customFormat="1" ht="12.75">
      <c r="A18" s="80" t="s">
        <v>196</v>
      </c>
      <c r="B18" s="81">
        <v>3817.519</v>
      </c>
      <c r="C18" s="81">
        <v>3864.914</v>
      </c>
      <c r="D18" s="81">
        <v>3958.638</v>
      </c>
      <c r="E18" s="81">
        <v>3800.498</v>
      </c>
      <c r="F18" s="81">
        <v>3640.591</v>
      </c>
      <c r="G18" s="81">
        <v>3602.746</v>
      </c>
      <c r="H18" s="81">
        <v>3633.632</v>
      </c>
      <c r="I18" s="81">
        <v>4117.757</v>
      </c>
      <c r="J18" s="81">
        <v>4023.328</v>
      </c>
      <c r="K18" s="81">
        <v>4048.774</v>
      </c>
      <c r="L18" s="81">
        <v>4063.398</v>
      </c>
      <c r="M18" s="81">
        <v>4503.88232754</v>
      </c>
      <c r="N18" s="81">
        <v>4324.32410346</v>
      </c>
      <c r="O18" s="81">
        <v>4334.27050534</v>
      </c>
      <c r="P18" s="81">
        <v>4278.17171855</v>
      </c>
      <c r="Q18" s="81">
        <v>4765.9555018599995</v>
      </c>
      <c r="R18" s="81">
        <v>4626.42898272</v>
      </c>
      <c r="S18" s="81">
        <v>4612.881588050001</v>
      </c>
      <c r="T18" s="81">
        <v>4400.41081108</v>
      </c>
      <c r="U18" s="81">
        <v>4563.72411017</v>
      </c>
      <c r="V18" s="81">
        <v>4526.83034155</v>
      </c>
      <c r="W18" s="81">
        <v>4468.140357249999</v>
      </c>
      <c r="X18" s="81">
        <v>4366.78722089</v>
      </c>
      <c r="Y18" s="81">
        <v>4596.97022786</v>
      </c>
      <c r="Z18" s="81">
        <v>4362.24035637</v>
      </c>
      <c r="AA18" s="81">
        <v>4448.680894700001</v>
      </c>
      <c r="AB18" s="81">
        <v>4964.031244690001</v>
      </c>
      <c r="AC18" s="81">
        <v>5067.015276570001</v>
      </c>
      <c r="AD18" s="81">
        <v>7716.484188610001</v>
      </c>
      <c r="AE18" s="81">
        <v>5395.752108219997</v>
      </c>
      <c r="AF18" s="81">
        <v>6034.557622100002</v>
      </c>
      <c r="AG18" s="81">
        <v>6623.1558935899975</v>
      </c>
      <c r="AH18" s="81">
        <v>8764.202846829998</v>
      </c>
      <c r="AI18" s="81">
        <v>9603.648629869997</v>
      </c>
    </row>
    <row r="19" spans="1:35" ht="12.75">
      <c r="A19" s="82" t="s">
        <v>426</v>
      </c>
      <c r="B19" s="83">
        <v>30.11</v>
      </c>
      <c r="C19" s="83">
        <v>32.81</v>
      </c>
      <c r="D19" s="83">
        <v>31.95</v>
      </c>
      <c r="E19" s="83">
        <v>28.42</v>
      </c>
      <c r="F19" s="83">
        <v>25.03</v>
      </c>
      <c r="G19" s="83">
        <v>23.28</v>
      </c>
      <c r="H19" s="83">
        <v>22</v>
      </c>
      <c r="I19" s="83">
        <v>24</v>
      </c>
      <c r="J19" s="83">
        <v>22.68</v>
      </c>
      <c r="K19" s="83">
        <v>22.13</v>
      </c>
      <c r="L19" s="83">
        <v>20.04</v>
      </c>
      <c r="M19" s="83">
        <v>22.4653397</v>
      </c>
      <c r="N19" s="83">
        <v>20.53</v>
      </c>
      <c r="O19" s="83">
        <v>20.097427515203705</v>
      </c>
      <c r="P19" s="83">
        <v>17.921082534666564</v>
      </c>
      <c r="Q19" s="83">
        <v>19.34306842562925</v>
      </c>
      <c r="R19" s="83">
        <v>16.96971040643844</v>
      </c>
      <c r="S19" s="83">
        <v>16.127800175932467</v>
      </c>
      <c r="T19" s="83">
        <v>14.708683644293263</v>
      </c>
      <c r="U19" s="83">
        <v>14.839765572458694</v>
      </c>
      <c r="V19" s="83">
        <v>14.212092622583187</v>
      </c>
      <c r="W19" s="83">
        <v>14.17043319668299</v>
      </c>
      <c r="X19" s="83">
        <v>13.449851588325446</v>
      </c>
      <c r="Y19" s="83">
        <v>13.172105869713322</v>
      </c>
      <c r="Z19" s="83">
        <v>12.139427038999301</v>
      </c>
      <c r="AA19" s="83">
        <v>13.38733542747706</v>
      </c>
      <c r="AB19" s="83">
        <v>14.074264388493962</v>
      </c>
      <c r="AC19" s="83">
        <v>11.677664865915109</v>
      </c>
      <c r="AD19" s="83">
        <v>16.196344585710037</v>
      </c>
      <c r="AE19" s="83">
        <v>10.772749481066912</v>
      </c>
      <c r="AF19" s="83">
        <v>11.727721527163245</v>
      </c>
      <c r="AG19" s="83">
        <v>11.367408123740573</v>
      </c>
      <c r="AH19" s="83">
        <v>14.21513469770396</v>
      </c>
      <c r="AI19" s="83">
        <v>15.833309029094572</v>
      </c>
    </row>
    <row r="20" spans="1:35" ht="13.5" thickBot="1">
      <c r="A20" s="65" t="s">
        <v>197</v>
      </c>
      <c r="B20" s="26">
        <v>2522.4795</v>
      </c>
      <c r="C20" s="26">
        <v>2024.6974999999998</v>
      </c>
      <c r="D20" s="26">
        <v>2235.5434999999998</v>
      </c>
      <c r="E20" s="26">
        <v>2886.9010000000003</v>
      </c>
      <c r="F20" s="26">
        <v>3630.9964999999997</v>
      </c>
      <c r="G20" s="26">
        <v>4135.445</v>
      </c>
      <c r="H20" s="26">
        <v>4625.316500000001</v>
      </c>
      <c r="I20" s="26">
        <v>4462.2970000000005</v>
      </c>
      <c r="J20" s="26">
        <v>4845.709000000001</v>
      </c>
      <c r="K20" s="26">
        <v>5099.717000000001</v>
      </c>
      <c r="L20" s="26">
        <v>6071.215999999999</v>
      </c>
      <c r="M20" s="26">
        <v>5520.186711925001</v>
      </c>
      <c r="N20" s="26">
        <v>6210.88541304</v>
      </c>
      <c r="O20" s="26">
        <v>6448.876994659999</v>
      </c>
      <c r="P20" s="26">
        <v>7657.97028145</v>
      </c>
      <c r="Q20" s="26">
        <v>7553.588111875001</v>
      </c>
      <c r="R20" s="26">
        <v>9005.002762175001</v>
      </c>
      <c r="S20" s="26">
        <v>9688.14377725</v>
      </c>
      <c r="T20" s="26">
        <v>10558.136525639999</v>
      </c>
      <c r="U20" s="26">
        <v>10812.9477378</v>
      </c>
      <c r="V20" s="26">
        <v>11399.150658450002</v>
      </c>
      <c r="W20" s="26">
        <v>11297.575112535003</v>
      </c>
      <c r="X20" s="26">
        <v>11866.801648894994</v>
      </c>
      <c r="Y20" s="26">
        <v>12852.670221924998</v>
      </c>
      <c r="Z20" s="26">
        <v>13605.00118788</v>
      </c>
      <c r="AA20" s="26">
        <v>12166.578052085</v>
      </c>
      <c r="AB20" s="26">
        <v>12671.104445769999</v>
      </c>
      <c r="AC20" s="26">
        <v>16628.312234325003</v>
      </c>
      <c r="AD20" s="26">
        <v>16105.200228435006</v>
      </c>
      <c r="AE20" s="26">
        <v>19647.771449545</v>
      </c>
      <c r="AF20" s="26">
        <v>19693.191830865002</v>
      </c>
      <c r="AG20" s="26">
        <v>22509.06062179</v>
      </c>
      <c r="AH20" s="26">
        <v>22062.810168550008</v>
      </c>
      <c r="AI20" s="26">
        <v>20723.709385510007</v>
      </c>
    </row>
  </sheetData>
  <hyperlinks>
    <hyperlink ref="A1" location="Sumário!A30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0"/>
  <sheetViews>
    <sheetView showGridLines="0" zoomScale="80" zoomScaleNormal="80" workbookViewId="0" topLeftCell="A1">
      <pane xSplit="1" ySplit="3" topLeftCell="AA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4" sqref="AI4"/>
    </sheetView>
  </sheetViews>
  <sheetFormatPr defaultColWidth="9.140625" defaultRowHeight="12.75"/>
  <cols>
    <col min="1" max="1" width="26.00390625" style="0" bestFit="1" customWidth="1"/>
  </cols>
  <sheetData>
    <row r="1" ht="15.75">
      <c r="A1" s="108" t="s">
        <v>76</v>
      </c>
    </row>
    <row r="2" ht="12.75">
      <c r="A2" s="107" t="s">
        <v>143</v>
      </c>
    </row>
    <row r="3" spans="1:19" ht="12.75">
      <c r="A3" s="107" t="s">
        <v>441</v>
      </c>
      <c r="S3" s="321"/>
    </row>
    <row r="4" spans="1:35" ht="13.5" thickBot="1">
      <c r="A4" s="38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282</v>
      </c>
      <c r="L4" s="18" t="s">
        <v>293</v>
      </c>
      <c r="M4" s="18" t="s">
        <v>447</v>
      </c>
      <c r="N4" s="18" t="s">
        <v>450</v>
      </c>
      <c r="O4" s="18" t="s">
        <v>469</v>
      </c>
      <c r="P4" s="18" t="s">
        <v>485</v>
      </c>
      <c r="Q4" s="18" t="s">
        <v>487</v>
      </c>
      <c r="R4" s="18" t="s">
        <v>489</v>
      </c>
      <c r="S4" s="18" t="s">
        <v>498</v>
      </c>
      <c r="T4" s="18" t="s">
        <v>506</v>
      </c>
      <c r="U4" s="18" t="s">
        <v>516</v>
      </c>
      <c r="V4" s="18" t="s">
        <v>520</v>
      </c>
      <c r="W4" s="18" t="s">
        <v>525</v>
      </c>
      <c r="X4" s="18" t="s">
        <v>532</v>
      </c>
      <c r="Y4" s="18" t="s">
        <v>556</v>
      </c>
      <c r="Z4" s="18" t="s">
        <v>560</v>
      </c>
      <c r="AA4" s="18" t="s">
        <v>582</v>
      </c>
      <c r="AB4" s="18" t="s">
        <v>593</v>
      </c>
      <c r="AC4" s="18" t="s">
        <v>631</v>
      </c>
      <c r="AD4" s="18" t="s">
        <v>645</v>
      </c>
      <c r="AE4" s="18" t="s">
        <v>664</v>
      </c>
      <c r="AF4" s="18" t="s">
        <v>671</v>
      </c>
      <c r="AG4" s="18" t="s">
        <v>772</v>
      </c>
      <c r="AH4" s="18" t="s">
        <v>778</v>
      </c>
      <c r="AI4" s="18" t="s">
        <v>801</v>
      </c>
    </row>
    <row r="5" spans="1:35" ht="12.75">
      <c r="A5" s="39" t="s">
        <v>144</v>
      </c>
      <c r="B5" s="20">
        <v>168590.598</v>
      </c>
      <c r="C5" s="20">
        <v>169909.947</v>
      </c>
      <c r="D5" s="20">
        <v>213412.498</v>
      </c>
      <c r="E5" s="20">
        <v>204594.607</v>
      </c>
      <c r="F5" s="20">
        <v>209240.063</v>
      </c>
      <c r="G5" s="20">
        <v>205762.132</v>
      </c>
      <c r="H5" s="20">
        <v>215133.929</v>
      </c>
      <c r="I5" s="20">
        <v>230144.446</v>
      </c>
      <c r="J5" s="20">
        <v>231107.145</v>
      </c>
      <c r="K5" s="20">
        <v>227374.44</v>
      </c>
      <c r="L5" s="20">
        <v>235599.295</v>
      </c>
      <c r="M5" s="20">
        <v>239014.14315650004</v>
      </c>
      <c r="N5" s="20">
        <v>245685.36038113</v>
      </c>
      <c r="O5" s="137">
        <v>233792.95286005</v>
      </c>
      <c r="P5" s="137">
        <v>245510.75595515003</v>
      </c>
      <c r="Q5" s="137">
        <v>252976.98785630998</v>
      </c>
      <c r="R5" s="137">
        <v>264634.92563062994</v>
      </c>
      <c r="S5" s="137">
        <f>SUM(S6:S10)</f>
        <v>273835.58162501006</v>
      </c>
      <c r="T5" s="137">
        <v>281615.0025601201</v>
      </c>
      <c r="U5" s="137">
        <v>296356.4191568501</v>
      </c>
      <c r="V5" s="137">
        <v>321898.01927422</v>
      </c>
      <c r="W5" s="137">
        <v>342049.24134204</v>
      </c>
      <c r="X5" s="137">
        <v>351651.20806922007</v>
      </c>
      <c r="Y5" s="137">
        <v>367210.27462978</v>
      </c>
      <c r="Z5" s="137">
        <v>414192.51795012</v>
      </c>
      <c r="AA5" s="137">
        <v>416052.42208339996</v>
      </c>
      <c r="AB5" s="137">
        <v>458236.97851705</v>
      </c>
      <c r="AC5" s="137">
        <v>521272.81663294</v>
      </c>
      <c r="AD5" s="137">
        <v>591925.2345799999</v>
      </c>
      <c r="AE5" s="137">
        <v>598838.5875428302</v>
      </c>
      <c r="AF5" s="137">
        <v>685684.29788556</v>
      </c>
      <c r="AG5" s="137">
        <v>708548.8424489601</v>
      </c>
      <c r="AH5" s="137">
        <v>724881.37776434</v>
      </c>
      <c r="AI5" s="137">
        <v>755705.6293791</v>
      </c>
    </row>
    <row r="6" spans="1:35" ht="12.75">
      <c r="A6" s="139" t="s">
        <v>475</v>
      </c>
      <c r="B6" s="10">
        <v>15523.011</v>
      </c>
      <c r="C6" s="10">
        <v>12227.816</v>
      </c>
      <c r="D6" s="10">
        <v>27816.327</v>
      </c>
      <c r="E6" s="10">
        <v>29043.146</v>
      </c>
      <c r="F6" s="10">
        <v>23251.429</v>
      </c>
      <c r="G6" s="10">
        <v>18647.909</v>
      </c>
      <c r="H6" s="10">
        <v>29339.897</v>
      </c>
      <c r="I6" s="10">
        <v>44196.671</v>
      </c>
      <c r="J6" s="10">
        <v>43612.399</v>
      </c>
      <c r="K6" s="10">
        <v>30315.591</v>
      </c>
      <c r="L6" s="10">
        <v>35228.085</v>
      </c>
      <c r="M6" s="10">
        <v>31867.86318351</v>
      </c>
      <c r="N6" s="10">
        <v>32088.907507400003</v>
      </c>
      <c r="O6" s="125">
        <v>20842.900195529997</v>
      </c>
      <c r="P6" s="125">
        <v>34628.14401895</v>
      </c>
      <c r="Q6" s="125">
        <v>34823.58551659</v>
      </c>
      <c r="R6" s="125">
        <v>39799.93058863</v>
      </c>
      <c r="S6" s="125">
        <v>33432.673261259995</v>
      </c>
      <c r="T6" s="125">
        <v>34051.214113279995</v>
      </c>
      <c r="U6" s="125">
        <v>33836.51035045</v>
      </c>
      <c r="V6" s="125">
        <v>46695.433016099996</v>
      </c>
      <c r="W6" s="125">
        <v>56050.94434824999</v>
      </c>
      <c r="X6" s="125">
        <v>55784.83059555</v>
      </c>
      <c r="Y6" s="125">
        <v>55475.946715449994</v>
      </c>
      <c r="Z6" s="125">
        <v>77478.35356129</v>
      </c>
      <c r="AA6" s="125">
        <v>60037.35284409</v>
      </c>
      <c r="AB6" s="125">
        <v>77938.32988232</v>
      </c>
      <c r="AC6" s="125">
        <v>124953.14736927999</v>
      </c>
      <c r="AD6" s="125">
        <v>139312.14111650002</v>
      </c>
      <c r="AE6" s="125">
        <v>138649.94639763</v>
      </c>
      <c r="AF6" s="125">
        <v>165880.88637499002</v>
      </c>
      <c r="AG6" s="125">
        <v>176240.73004058003</v>
      </c>
      <c r="AH6" s="125">
        <v>159958.34783013002</v>
      </c>
      <c r="AI6" s="125">
        <v>142077.72462507</v>
      </c>
    </row>
    <row r="7" spans="1:35" ht="12.75">
      <c r="A7" s="139" t="s">
        <v>283</v>
      </c>
      <c r="B7" s="10">
        <v>64925.061</v>
      </c>
      <c r="C7" s="10">
        <v>68590.704</v>
      </c>
      <c r="D7" s="10">
        <v>75770.425</v>
      </c>
      <c r="E7" s="10">
        <v>70942.756</v>
      </c>
      <c r="F7" s="10">
        <v>75630.69</v>
      </c>
      <c r="G7" s="10">
        <v>72745.907</v>
      </c>
      <c r="H7" s="10">
        <v>74055.063</v>
      </c>
      <c r="I7" s="10">
        <v>69590.14</v>
      </c>
      <c r="J7" s="10">
        <v>67874.573</v>
      </c>
      <c r="K7" s="10">
        <v>69854.671</v>
      </c>
      <c r="L7" s="10">
        <v>71120.032</v>
      </c>
      <c r="M7" s="10">
        <v>73485.36027257</v>
      </c>
      <c r="N7" s="10">
        <v>74089.36907547999</v>
      </c>
      <c r="O7" s="125">
        <v>68973.04105805</v>
      </c>
      <c r="P7" s="125">
        <v>68610.25313672</v>
      </c>
      <c r="Q7" s="125">
        <v>66470.11627348</v>
      </c>
      <c r="R7" s="125">
        <v>68631.27220714</v>
      </c>
      <c r="S7" s="125">
        <v>70677.16914451998</v>
      </c>
      <c r="T7" s="125">
        <v>73766.24654647</v>
      </c>
      <c r="U7" s="125">
        <v>73107.83065006</v>
      </c>
      <c r="V7" s="125">
        <v>73349.95086559</v>
      </c>
      <c r="W7" s="125">
        <v>72070.56199855002</v>
      </c>
      <c r="X7" s="125">
        <v>74125.64977114002</v>
      </c>
      <c r="Y7" s="125">
        <v>75200.60182755999</v>
      </c>
      <c r="Z7" s="125">
        <v>81489.59749251002</v>
      </c>
      <c r="AA7" s="125">
        <v>82301.28373477001</v>
      </c>
      <c r="AB7" s="125">
        <v>85953.52183235</v>
      </c>
      <c r="AC7" s="125">
        <v>86908.57420620999</v>
      </c>
      <c r="AD7" s="125">
        <v>110593.58142206</v>
      </c>
      <c r="AE7" s="125">
        <v>109563.57717170002</v>
      </c>
      <c r="AF7" s="125">
        <v>129817.70773695002</v>
      </c>
      <c r="AG7" s="125">
        <v>124336.88181267999</v>
      </c>
      <c r="AH7" s="125">
        <v>119364.47311064</v>
      </c>
      <c r="AI7" s="125">
        <v>132249.45268289</v>
      </c>
    </row>
    <row r="8" spans="1:35" ht="12.75">
      <c r="A8" s="139" t="s">
        <v>383</v>
      </c>
      <c r="B8" s="10">
        <v>42865.489</v>
      </c>
      <c r="C8" s="10">
        <v>46542.495</v>
      </c>
      <c r="D8" s="10">
        <v>51330.192</v>
      </c>
      <c r="E8" s="10">
        <v>51469.576</v>
      </c>
      <c r="F8" s="10">
        <v>53474.674</v>
      </c>
      <c r="G8" s="10">
        <v>56686.211</v>
      </c>
      <c r="H8" s="10">
        <v>60441.837</v>
      </c>
      <c r="I8" s="10">
        <v>65603.968</v>
      </c>
      <c r="J8" s="10">
        <v>66460.814</v>
      </c>
      <c r="K8" s="10">
        <v>69247.216</v>
      </c>
      <c r="L8" s="10">
        <v>69960.675</v>
      </c>
      <c r="M8" s="10">
        <v>74843.51025174</v>
      </c>
      <c r="N8" s="10">
        <v>77899.06670620001</v>
      </c>
      <c r="O8" s="125">
        <v>80733.68743464001</v>
      </c>
      <c r="P8" s="125">
        <v>79797.68817229001</v>
      </c>
      <c r="Q8" s="125">
        <v>85961.14063514999</v>
      </c>
      <c r="R8" s="125">
        <v>88335.93629515</v>
      </c>
      <c r="S8" s="125">
        <v>94906.16537359999</v>
      </c>
      <c r="T8" s="125">
        <v>99505.2372707</v>
      </c>
      <c r="U8" s="125">
        <v>113868.84496912</v>
      </c>
      <c r="V8" s="125">
        <v>120064.37152295</v>
      </c>
      <c r="W8" s="125">
        <v>125523.97297517998</v>
      </c>
      <c r="X8" s="125">
        <v>129512.61135448</v>
      </c>
      <c r="Y8" s="125">
        <v>138848.53923374997</v>
      </c>
      <c r="Z8" s="125">
        <v>150862.7939778</v>
      </c>
      <c r="AA8" s="125">
        <v>165570.4460469</v>
      </c>
      <c r="AB8" s="125">
        <v>177865.87255346</v>
      </c>
      <c r="AC8" s="125">
        <v>193849.13390296</v>
      </c>
      <c r="AD8" s="125">
        <v>208622.34390213003</v>
      </c>
      <c r="AE8" s="125">
        <v>218159.08201202998</v>
      </c>
      <c r="AF8" s="125">
        <v>250853.06864305</v>
      </c>
      <c r="AG8" s="125">
        <v>266483.65994703</v>
      </c>
      <c r="AH8" s="125">
        <v>271909.9748976201</v>
      </c>
      <c r="AI8" s="125">
        <v>293469.52377517003</v>
      </c>
    </row>
    <row r="9" spans="1:35" s="187" customFormat="1" ht="12.75">
      <c r="A9" s="139" t="s">
        <v>146</v>
      </c>
      <c r="B9" s="10">
        <v>11905.514</v>
      </c>
      <c r="C9" s="10">
        <v>11832.366</v>
      </c>
      <c r="D9" s="10">
        <v>12460.79</v>
      </c>
      <c r="E9" s="10">
        <v>11846.947</v>
      </c>
      <c r="F9" s="10">
        <v>10926.858</v>
      </c>
      <c r="G9" s="10">
        <v>10433.058</v>
      </c>
      <c r="H9" s="10">
        <v>9897.077</v>
      </c>
      <c r="I9" s="10">
        <v>9406.188</v>
      </c>
      <c r="J9" s="10">
        <v>9115.794</v>
      </c>
      <c r="K9" s="10">
        <v>8970.735</v>
      </c>
      <c r="L9" s="10">
        <v>8505.199</v>
      </c>
      <c r="M9" s="10">
        <v>8395.994891100001</v>
      </c>
      <c r="N9" s="10">
        <v>7955.83299326</v>
      </c>
      <c r="O9" s="125">
        <v>7523.1431432399995</v>
      </c>
      <c r="P9" s="125">
        <v>6814.64241212</v>
      </c>
      <c r="Q9" s="125">
        <v>6687.3792698199995</v>
      </c>
      <c r="R9" s="125">
        <v>8905.44739442</v>
      </c>
      <c r="S9" s="125">
        <v>9222.89734149</v>
      </c>
      <c r="T9" s="125">
        <v>9310.76862505</v>
      </c>
      <c r="U9" s="125">
        <v>8604.03375837</v>
      </c>
      <c r="V9" s="125">
        <v>8641.66590964</v>
      </c>
      <c r="W9" s="125">
        <v>13745.83378451</v>
      </c>
      <c r="X9" s="125">
        <v>13880.64396149</v>
      </c>
      <c r="Y9" s="125">
        <v>13825.92928602</v>
      </c>
      <c r="Z9" s="125">
        <v>14051.43838421</v>
      </c>
      <c r="AA9" s="125">
        <v>14337.46484276</v>
      </c>
      <c r="AB9" s="125">
        <v>14993.9090951</v>
      </c>
      <c r="AC9" s="125">
        <v>16499.48232651</v>
      </c>
      <c r="AD9" s="125">
        <v>20413.119677900002</v>
      </c>
      <c r="AE9" s="125">
        <v>21053.094005919997</v>
      </c>
      <c r="AF9" s="125">
        <v>22260.66007004</v>
      </c>
      <c r="AG9" s="125">
        <v>21909.80037864</v>
      </c>
      <c r="AH9" s="125">
        <v>22000.40905353</v>
      </c>
      <c r="AI9" s="125">
        <v>22431.47383155</v>
      </c>
    </row>
    <row r="10" spans="1:35" ht="13.5" thickBot="1">
      <c r="A10" s="140" t="s">
        <v>147</v>
      </c>
      <c r="B10" s="23">
        <v>33371.521</v>
      </c>
      <c r="C10" s="23">
        <v>30716.565</v>
      </c>
      <c r="D10" s="23">
        <v>46034.763</v>
      </c>
      <c r="E10" s="23">
        <v>41292.18</v>
      </c>
      <c r="F10" s="23">
        <v>45956.41</v>
      </c>
      <c r="G10" s="23">
        <v>47249.046</v>
      </c>
      <c r="H10" s="23">
        <v>41400.053</v>
      </c>
      <c r="I10" s="23">
        <v>41347.477</v>
      </c>
      <c r="J10" s="23">
        <v>44043.563</v>
      </c>
      <c r="K10" s="23">
        <v>48986.225</v>
      </c>
      <c r="L10" s="23">
        <v>50785.302</v>
      </c>
      <c r="M10" s="23">
        <v>50421.414557580014</v>
      </c>
      <c r="N10" s="23">
        <v>53652.18409878998</v>
      </c>
      <c r="O10" s="138">
        <v>55720.18102858996</v>
      </c>
      <c r="P10" s="138">
        <v>55660.02821507001</v>
      </c>
      <c r="Q10" s="138">
        <v>59034.76616126996</v>
      </c>
      <c r="R10" s="138">
        <v>58962.339145289945</v>
      </c>
      <c r="S10" s="138">
        <v>65596.67650414011</v>
      </c>
      <c r="T10" s="138">
        <v>64981.53600462006</v>
      </c>
      <c r="U10" s="138">
        <v>66939.1994288501</v>
      </c>
      <c r="V10" s="138">
        <v>73146.59795994</v>
      </c>
      <c r="W10" s="138">
        <v>74657.92823555005</v>
      </c>
      <c r="X10" s="138">
        <v>78347.47238656008</v>
      </c>
      <c r="Y10" s="138">
        <v>83859.257567</v>
      </c>
      <c r="Z10" s="138">
        <v>90310.33453430998</v>
      </c>
      <c r="AA10" s="138">
        <v>93805.87461487995</v>
      </c>
      <c r="AB10" s="138">
        <v>101485.34515381994</v>
      </c>
      <c r="AC10" s="138">
        <v>99062.47882798006</v>
      </c>
      <c r="AD10" s="138">
        <v>112984.04846140987</v>
      </c>
      <c r="AE10" s="138">
        <v>111412.88795555016</v>
      </c>
      <c r="AF10" s="138">
        <v>116871.97506052989</v>
      </c>
      <c r="AG10" s="138">
        <v>119577.77027003001</v>
      </c>
      <c r="AH10" s="138">
        <v>151648.17287241993</v>
      </c>
      <c r="AI10" s="138">
        <v>165477.4544644201</v>
      </c>
    </row>
  </sheetData>
  <hyperlinks>
    <hyperlink ref="A1" location="Sumário!A4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40"/>
  <sheetViews>
    <sheetView showGridLines="0" zoomScale="80" zoomScaleNormal="8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4" sqref="P4"/>
    </sheetView>
  </sheetViews>
  <sheetFormatPr defaultColWidth="9.140625" defaultRowHeight="12.75"/>
  <cols>
    <col min="1" max="1" width="55.7109375" style="0" bestFit="1" customWidth="1"/>
    <col min="2" max="16" width="9.7109375" style="0" customWidth="1"/>
  </cols>
  <sheetData>
    <row r="1" ht="15.75">
      <c r="A1" s="108" t="s">
        <v>76</v>
      </c>
    </row>
    <row r="2" ht="12.75">
      <c r="A2" s="107" t="s">
        <v>178</v>
      </c>
    </row>
    <row r="3" ht="12.75">
      <c r="A3" s="107" t="s">
        <v>441</v>
      </c>
    </row>
    <row r="4" spans="1:16" ht="13.5" thickBot="1">
      <c r="A4" s="74"/>
      <c r="B4" s="166" t="s">
        <v>516</v>
      </c>
      <c r="C4" s="166" t="s">
        <v>520</v>
      </c>
      <c r="D4" s="166" t="s">
        <v>525</v>
      </c>
      <c r="E4" s="166" t="s">
        <v>532</v>
      </c>
      <c r="F4" s="166" t="s">
        <v>556</v>
      </c>
      <c r="G4" s="166" t="s">
        <v>560</v>
      </c>
      <c r="H4" s="166" t="s">
        <v>582</v>
      </c>
      <c r="I4" s="166" t="s">
        <v>593</v>
      </c>
      <c r="J4" s="166" t="s">
        <v>631</v>
      </c>
      <c r="K4" s="166" t="s">
        <v>645</v>
      </c>
      <c r="L4" s="166" t="s">
        <v>664</v>
      </c>
      <c r="M4" s="166" t="s">
        <v>671</v>
      </c>
      <c r="N4" s="166" t="s">
        <v>772</v>
      </c>
      <c r="O4" s="166" t="s">
        <v>778</v>
      </c>
      <c r="P4" s="166" t="s">
        <v>801</v>
      </c>
    </row>
    <row r="5" spans="1:16" ht="12.75">
      <c r="A5" s="75" t="s">
        <v>423</v>
      </c>
      <c r="B5" s="137">
        <v>30755.643</v>
      </c>
      <c r="C5" s="137">
        <v>31851.962000000003</v>
      </c>
      <c r="D5" s="137">
        <v>31533.73</v>
      </c>
      <c r="E5" s="137">
        <v>32469.47679999999</v>
      </c>
      <c r="F5" s="137">
        <v>34899.702399999995</v>
      </c>
      <c r="G5" s="137">
        <v>35934.49458893</v>
      </c>
      <c r="H5" s="137">
        <v>33230.529394000005</v>
      </c>
      <c r="I5" s="137">
        <v>35271.04045415</v>
      </c>
      <c r="J5" s="137">
        <v>43391.026537230005</v>
      </c>
      <c r="K5" s="137">
        <v>47643.74034953001</v>
      </c>
      <c r="L5" s="137">
        <v>50087.418630969994</v>
      </c>
      <c r="M5" s="137">
        <v>51456.00005467</v>
      </c>
      <c r="N5" s="137">
        <v>58264.433999999994</v>
      </c>
      <c r="O5" s="137">
        <v>61654.15189572017</v>
      </c>
      <c r="P5" s="137">
        <v>60654.717000000004</v>
      </c>
    </row>
    <row r="6" spans="1:16" ht="12.75">
      <c r="A6" s="76" t="s">
        <v>179</v>
      </c>
      <c r="B6" s="125">
        <v>20728.9</v>
      </c>
      <c r="C6" s="125">
        <v>21580.194000000003</v>
      </c>
      <c r="D6" s="125">
        <v>21006.976000000002</v>
      </c>
      <c r="E6" s="125">
        <v>21732.44979999999</v>
      </c>
      <c r="F6" s="125">
        <v>23950.522399999998</v>
      </c>
      <c r="G6" s="125">
        <v>25021.726588929996</v>
      </c>
      <c r="H6" s="125">
        <v>22454.829394000004</v>
      </c>
      <c r="I6" s="125">
        <v>23953.978891929997</v>
      </c>
      <c r="J6" s="125">
        <v>31200.963537230004</v>
      </c>
      <c r="K6" s="125">
        <v>32914.52434953001</v>
      </c>
      <c r="L6" s="125">
        <v>35218.09063096999</v>
      </c>
      <c r="M6" s="125">
        <v>36120.70805467</v>
      </c>
      <c r="N6" s="125">
        <v>41068.47</v>
      </c>
      <c r="O6" s="125">
        <v>42489.17089572017</v>
      </c>
      <c r="P6" s="125">
        <v>41476.368</v>
      </c>
    </row>
    <row r="7" spans="1:16" ht="12.75">
      <c r="A7" s="76" t="s">
        <v>787</v>
      </c>
      <c r="B7" s="125">
        <v>11912.895</v>
      </c>
      <c r="C7" s="125">
        <v>11912.895</v>
      </c>
      <c r="D7" s="125">
        <v>12710.693</v>
      </c>
      <c r="E7" s="125">
        <v>12710.693</v>
      </c>
      <c r="F7" s="125">
        <v>12710.693</v>
      </c>
      <c r="G7" s="125">
        <v>13211.64413584</v>
      </c>
      <c r="H7" s="125">
        <v>13211.644135819999</v>
      </c>
      <c r="I7" s="125">
        <v>13699.012188719998</v>
      </c>
      <c r="J7" s="125">
        <v>13779.90485193</v>
      </c>
      <c r="K7" s="125">
        <v>13779.90485193</v>
      </c>
      <c r="L7" s="125">
        <v>18548.610576299998</v>
      </c>
      <c r="M7" s="125">
        <v>18548.611</v>
      </c>
      <c r="N7" s="125">
        <v>18566.919</v>
      </c>
      <c r="O7" s="125">
        <v>18566.919</v>
      </c>
      <c r="P7" s="125">
        <v>26027.932</v>
      </c>
    </row>
    <row r="8" spans="1:16" ht="12.75">
      <c r="A8" s="33" t="s">
        <v>788</v>
      </c>
      <c r="B8" s="125">
        <v>0</v>
      </c>
      <c r="C8" s="125">
        <v>0</v>
      </c>
      <c r="D8" s="125">
        <v>0</v>
      </c>
      <c r="E8" s="125">
        <v>0</v>
      </c>
      <c r="F8" s="125">
        <v>500.952</v>
      </c>
      <c r="G8" s="125">
        <v>0</v>
      </c>
      <c r="H8" s="125">
        <v>0</v>
      </c>
      <c r="I8" s="125">
        <v>0</v>
      </c>
      <c r="J8" s="125">
        <v>0</v>
      </c>
      <c r="K8" s="125">
        <v>0</v>
      </c>
      <c r="L8" s="125">
        <v>0</v>
      </c>
      <c r="M8" s="125">
        <v>0</v>
      </c>
      <c r="N8" s="125">
        <v>0</v>
      </c>
      <c r="O8" s="125">
        <v>0</v>
      </c>
      <c r="P8" s="125">
        <v>0</v>
      </c>
    </row>
    <row r="9" spans="1:16" ht="12.75">
      <c r="A9" s="76" t="s">
        <v>180</v>
      </c>
      <c r="B9" s="125">
        <v>0</v>
      </c>
      <c r="C9" s="125">
        <v>0.128</v>
      </c>
      <c r="D9" s="125">
        <v>0</v>
      </c>
      <c r="E9" s="125">
        <v>0.862</v>
      </c>
      <c r="F9" s="125">
        <v>0</v>
      </c>
      <c r="G9" s="125">
        <v>0.788</v>
      </c>
      <c r="H9" s="125">
        <v>0</v>
      </c>
      <c r="I9" s="125">
        <v>0.06164254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  <c r="O9" s="125">
        <v>0</v>
      </c>
      <c r="P9" s="125">
        <v>0</v>
      </c>
    </row>
    <row r="10" spans="1:16" ht="12.75">
      <c r="A10" s="76" t="s">
        <v>181</v>
      </c>
      <c r="B10" s="125">
        <v>355.638</v>
      </c>
      <c r="C10" s="125">
        <v>355.638</v>
      </c>
      <c r="D10" s="125">
        <v>0</v>
      </c>
      <c r="E10" s="125">
        <v>0.0038</v>
      </c>
      <c r="F10" s="125">
        <v>0.0034</v>
      </c>
      <c r="G10" s="125">
        <v>0.034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  <c r="O10" s="125">
        <v>0</v>
      </c>
      <c r="P10" s="125">
        <v>0</v>
      </c>
    </row>
    <row r="11" spans="1:16" ht="12.75">
      <c r="A11" s="76" t="s">
        <v>182</v>
      </c>
      <c r="B11" s="125">
        <v>8100.79</v>
      </c>
      <c r="C11" s="125">
        <v>7858.344</v>
      </c>
      <c r="D11" s="125">
        <v>9145.15</v>
      </c>
      <c r="E11" s="125">
        <v>8932.907</v>
      </c>
      <c r="F11" s="125">
        <v>10694.706</v>
      </c>
      <c r="G11" s="125">
        <v>10130.5716953</v>
      </c>
      <c r="H11" s="125">
        <v>13101.35732995</v>
      </c>
      <c r="I11" s="125">
        <v>12762.114727889999</v>
      </c>
      <c r="J11" s="125">
        <v>15989.808697299999</v>
      </c>
      <c r="K11" s="125">
        <v>15771.20144293</v>
      </c>
      <c r="L11" s="125">
        <v>13626.498</v>
      </c>
      <c r="M11" s="125">
        <v>13310.872</v>
      </c>
      <c r="N11" s="125">
        <v>17313.372999999996</v>
      </c>
      <c r="O11" s="125">
        <v>16868.865999999998</v>
      </c>
      <c r="P11" s="125">
        <v>12923.722</v>
      </c>
    </row>
    <row r="12" spans="1:16" ht="12.75">
      <c r="A12" s="76" t="s">
        <v>187</v>
      </c>
      <c r="B12" s="125">
        <v>0</v>
      </c>
      <c r="C12" s="125">
        <v>0</v>
      </c>
      <c r="D12" s="125">
        <v>0</v>
      </c>
      <c r="E12" s="125">
        <v>0</v>
      </c>
      <c r="F12" s="125">
        <v>0</v>
      </c>
      <c r="G12" s="125">
        <v>-5.864</v>
      </c>
      <c r="H12" s="125">
        <v>-5.76</v>
      </c>
      <c r="I12" s="125">
        <v>-7.37</v>
      </c>
      <c r="J12" s="125">
        <v>-7.303</v>
      </c>
      <c r="K12" s="125">
        <v>-14.509</v>
      </c>
      <c r="L12" s="125">
        <v>-13.905</v>
      </c>
      <c r="M12" s="125">
        <v>-6.968</v>
      </c>
      <c r="N12" s="125">
        <v>-6.747</v>
      </c>
      <c r="O12" s="125">
        <v>-6.401</v>
      </c>
      <c r="P12" s="125">
        <v>-6.373</v>
      </c>
    </row>
    <row r="13" spans="1:16" ht="12.75">
      <c r="A13" s="76" t="s">
        <v>424</v>
      </c>
      <c r="B13" s="125">
        <v>382.238</v>
      </c>
      <c r="C13" s="125">
        <v>417.253</v>
      </c>
      <c r="D13" s="125">
        <v>443.186</v>
      </c>
      <c r="E13" s="125">
        <v>383.815</v>
      </c>
      <c r="F13" s="125">
        <v>349.802</v>
      </c>
      <c r="G13" s="125">
        <v>85.35912662</v>
      </c>
      <c r="H13" s="125">
        <v>57.99084245</v>
      </c>
      <c r="I13" s="125">
        <v>-33.36567414</v>
      </c>
      <c r="J13" s="125">
        <v>198.72929079</v>
      </c>
      <c r="K13" s="125">
        <v>123.973</v>
      </c>
      <c r="L13" s="125">
        <v>216.248</v>
      </c>
      <c r="M13" s="125">
        <v>323.955</v>
      </c>
      <c r="N13" s="125">
        <v>270.16399999999993</v>
      </c>
      <c r="O13" s="125">
        <v>404.563</v>
      </c>
      <c r="P13" s="125">
        <v>411.376</v>
      </c>
    </row>
    <row r="14" spans="1:16" ht="12.75">
      <c r="A14" s="76" t="s">
        <v>183</v>
      </c>
      <c r="B14" s="125">
        <v>0</v>
      </c>
      <c r="C14" s="125">
        <v>0</v>
      </c>
      <c r="D14" s="125">
        <v>0</v>
      </c>
      <c r="E14" s="125">
        <v>0</v>
      </c>
      <c r="F14" s="125">
        <v>0</v>
      </c>
      <c r="G14" s="125">
        <v>0</v>
      </c>
      <c r="H14" s="125">
        <v>0</v>
      </c>
      <c r="I14" s="125">
        <v>0</v>
      </c>
      <c r="J14" s="125">
        <v>-31.19194533</v>
      </c>
      <c r="K14" s="125">
        <v>-31.19194533</v>
      </c>
      <c r="L14" s="125">
        <v>0</v>
      </c>
      <c r="M14" s="125">
        <v>0</v>
      </c>
      <c r="N14" s="125">
        <v>0</v>
      </c>
      <c r="O14" s="125">
        <v>3.9582749099999996</v>
      </c>
      <c r="P14" s="125">
        <v>0</v>
      </c>
    </row>
    <row r="15" spans="1:16" ht="12.75">
      <c r="A15" s="76" t="s">
        <v>180</v>
      </c>
      <c r="B15" s="125">
        <v>0</v>
      </c>
      <c r="C15" s="125">
        <v>0</v>
      </c>
      <c r="D15" s="125">
        <v>0</v>
      </c>
      <c r="E15" s="125">
        <v>0</v>
      </c>
      <c r="F15" s="125">
        <v>0</v>
      </c>
      <c r="G15" s="125">
        <v>0</v>
      </c>
      <c r="H15" s="125">
        <v>0.7880857800000001</v>
      </c>
      <c r="I15" s="125">
        <v>0</v>
      </c>
      <c r="J15" s="125">
        <v>0.06164254</v>
      </c>
      <c r="K15" s="125">
        <v>0</v>
      </c>
      <c r="L15" s="125">
        <v>-31.19194533</v>
      </c>
      <c r="M15" s="125">
        <v>-31.19194533</v>
      </c>
      <c r="N15" s="125">
        <v>-31.190999999999995</v>
      </c>
      <c r="O15" s="125">
        <v>-31.191</v>
      </c>
      <c r="P15" s="125">
        <v>-31.191</v>
      </c>
    </row>
    <row r="16" spans="1:16" ht="12.75">
      <c r="A16" s="76" t="s">
        <v>656</v>
      </c>
      <c r="B16" s="125">
        <v>0</v>
      </c>
      <c r="C16" s="125">
        <v>0</v>
      </c>
      <c r="D16" s="125">
        <v>0</v>
      </c>
      <c r="E16" s="125">
        <v>0</v>
      </c>
      <c r="F16" s="125">
        <v>0</v>
      </c>
      <c r="G16" s="125">
        <v>0</v>
      </c>
      <c r="H16" s="125">
        <v>0</v>
      </c>
      <c r="I16" s="125">
        <v>0</v>
      </c>
      <c r="J16" s="125">
        <v>-0.104</v>
      </c>
      <c r="K16" s="125">
        <v>834.326</v>
      </c>
      <c r="L16" s="125">
        <v>786.601</v>
      </c>
      <c r="M16" s="125">
        <v>21.322</v>
      </c>
      <c r="N16" s="125">
        <v>0.141</v>
      </c>
      <c r="O16" s="125">
        <v>0.124895720160566</v>
      </c>
      <c r="P16" s="125">
        <v>0.043</v>
      </c>
    </row>
    <row r="17" spans="1:16" ht="12.75">
      <c r="A17" s="76" t="s">
        <v>184</v>
      </c>
      <c r="B17" s="125">
        <v>0</v>
      </c>
      <c r="C17" s="125">
        <v>1087.719</v>
      </c>
      <c r="D17" s="125">
        <v>0</v>
      </c>
      <c r="E17" s="125">
        <v>1030.665</v>
      </c>
      <c r="F17" s="125">
        <v>0</v>
      </c>
      <c r="G17" s="125">
        <v>1978.47863117</v>
      </c>
      <c r="H17" s="125">
        <v>0</v>
      </c>
      <c r="I17" s="125">
        <v>1461.02700692</v>
      </c>
      <c r="J17" s="125">
        <v>0</v>
      </c>
      <c r="K17" s="125">
        <v>1214.966</v>
      </c>
      <c r="L17" s="125">
        <v>0</v>
      </c>
      <c r="M17" s="125">
        <v>1509.094</v>
      </c>
      <c r="N17" s="125">
        <v>0</v>
      </c>
      <c r="O17" s="125">
        <v>1832.69672509</v>
      </c>
      <c r="P17" s="125">
        <v>0</v>
      </c>
    </row>
    <row r="18" spans="1:16" ht="12.75">
      <c r="A18" s="76" t="s">
        <v>521</v>
      </c>
      <c r="B18" s="125">
        <v>-22.661</v>
      </c>
      <c r="C18" s="125">
        <v>-32.806</v>
      </c>
      <c r="D18" s="125">
        <v>-1198.927</v>
      </c>
      <c r="E18" s="125">
        <v>-1198.927</v>
      </c>
      <c r="F18" s="125">
        <v>-17.982</v>
      </c>
      <c r="G18" s="125">
        <v>-22.477</v>
      </c>
      <c r="H18" s="125">
        <v>-3742.574</v>
      </c>
      <c r="I18" s="125">
        <v>-3701.7549999999997</v>
      </c>
      <c r="J18" s="125">
        <v>-22.477</v>
      </c>
      <c r="K18" s="125">
        <v>-22.477</v>
      </c>
      <c r="L18" s="125">
        <v>-22.477</v>
      </c>
      <c r="M18" s="125">
        <v>-22.477</v>
      </c>
      <c r="N18" s="125">
        <v>-22.477</v>
      </c>
      <c r="O18" s="125">
        <v>-22.477</v>
      </c>
      <c r="P18" s="125">
        <v>-22.477</v>
      </c>
    </row>
    <row r="19" spans="1:16" ht="12.75">
      <c r="A19" s="76" t="s">
        <v>522</v>
      </c>
      <c r="B19" s="125">
        <v>0</v>
      </c>
      <c r="C19" s="125">
        <v>-14.985</v>
      </c>
      <c r="D19" s="125">
        <v>-70.45</v>
      </c>
      <c r="E19" s="125">
        <v>-113.489</v>
      </c>
      <c r="F19" s="125">
        <v>-200.068</v>
      </c>
      <c r="G19" s="125">
        <v>-252.964</v>
      </c>
      <c r="H19" s="125">
        <v>-302.815</v>
      </c>
      <c r="I19" s="125">
        <v>-351.762</v>
      </c>
      <c r="J19" s="125">
        <v>-513.248</v>
      </c>
      <c r="K19" s="125">
        <v>-562.372</v>
      </c>
      <c r="L19" s="125">
        <v>-638.323</v>
      </c>
      <c r="M19" s="125">
        <v>-290.847</v>
      </c>
      <c r="N19" s="125">
        <v>-242.296</v>
      </c>
      <c r="O19" s="125">
        <v>-185.649</v>
      </c>
      <c r="P19" s="125">
        <v>-292.619</v>
      </c>
    </row>
    <row r="20" spans="1:16" ht="12.75">
      <c r="A20" s="76" t="s">
        <v>523</v>
      </c>
      <c r="B20" s="125">
        <v>0</v>
      </c>
      <c r="C20" s="125">
        <v>-3.992</v>
      </c>
      <c r="D20" s="125">
        <v>-22.676</v>
      </c>
      <c r="E20" s="125">
        <v>-14.08</v>
      </c>
      <c r="F20" s="125">
        <v>-87.584</v>
      </c>
      <c r="G20" s="125">
        <v>-103.844</v>
      </c>
      <c r="H20" s="125">
        <v>134.198</v>
      </c>
      <c r="I20" s="125">
        <v>126.016</v>
      </c>
      <c r="J20" s="125">
        <v>-28.589</v>
      </c>
      <c r="K20" s="125">
        <v>-97.458</v>
      </c>
      <c r="L20" s="125">
        <v>-121.312</v>
      </c>
      <c r="M20" s="125">
        <v>-144.443</v>
      </c>
      <c r="N20" s="125">
        <v>-85.061</v>
      </c>
      <c r="O20" s="125">
        <v>-147.871</v>
      </c>
      <c r="P20" s="125">
        <v>-145.06</v>
      </c>
    </row>
    <row r="21" spans="1:16" ht="12.75">
      <c r="A21" s="76" t="s">
        <v>638</v>
      </c>
      <c r="B21" s="125">
        <v>0</v>
      </c>
      <c r="C21" s="125">
        <v>0</v>
      </c>
      <c r="D21" s="125">
        <v>0</v>
      </c>
      <c r="E21" s="125">
        <v>0</v>
      </c>
      <c r="F21" s="125">
        <v>0</v>
      </c>
      <c r="G21" s="125">
        <v>0</v>
      </c>
      <c r="H21" s="125">
        <v>0</v>
      </c>
      <c r="I21" s="125">
        <v>0</v>
      </c>
      <c r="J21" s="125">
        <v>1835.372</v>
      </c>
      <c r="K21" s="125">
        <v>1918.161</v>
      </c>
      <c r="L21" s="125">
        <v>2867.342</v>
      </c>
      <c r="M21" s="125">
        <v>2902.781</v>
      </c>
      <c r="N21" s="125">
        <v>2782.065</v>
      </c>
      <c r="O21" s="125">
        <v>2624.342</v>
      </c>
      <c r="P21" s="125">
        <v>0</v>
      </c>
    </row>
    <row r="22" spans="1:16" ht="12.75">
      <c r="A22" s="76" t="s">
        <v>786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0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2523.58</v>
      </c>
      <c r="O22" s="125">
        <v>2581.29</v>
      </c>
      <c r="P22" s="125">
        <v>2611.015</v>
      </c>
    </row>
    <row r="23" spans="1:16" ht="12.75">
      <c r="A23" s="76" t="s">
        <v>185</v>
      </c>
      <c r="B23" s="125">
        <v>10026.742999999999</v>
      </c>
      <c r="C23" s="125">
        <v>10271.768</v>
      </c>
      <c r="D23" s="125">
        <v>10526.754</v>
      </c>
      <c r="E23" s="125">
        <v>10737.027</v>
      </c>
      <c r="F23" s="125">
        <v>10949.18</v>
      </c>
      <c r="G23" s="125">
        <v>10912.768</v>
      </c>
      <c r="H23" s="125">
        <v>10775.7</v>
      </c>
      <c r="I23" s="125">
        <v>11317.061562220002</v>
      </c>
      <c r="J23" s="125">
        <v>12190.062999999998</v>
      </c>
      <c r="K23" s="125">
        <v>14729.216000000002</v>
      </c>
      <c r="L23" s="125">
        <v>14869.328</v>
      </c>
      <c r="M23" s="125">
        <v>15335.292000000001</v>
      </c>
      <c r="N23" s="125">
        <v>17195.963999999996</v>
      </c>
      <c r="O23" s="125">
        <v>19164.981</v>
      </c>
      <c r="P23" s="125">
        <v>19178.349000000002</v>
      </c>
    </row>
    <row r="24" spans="1:16" ht="12.75">
      <c r="A24" s="76" t="s">
        <v>186</v>
      </c>
      <c r="B24" s="125">
        <v>8956.729</v>
      </c>
      <c r="C24" s="125">
        <v>9241.467</v>
      </c>
      <c r="D24" s="125">
        <v>9539.656</v>
      </c>
      <c r="E24" s="125">
        <v>9812.791</v>
      </c>
      <c r="F24" s="125">
        <v>9986.123</v>
      </c>
      <c r="G24" s="125">
        <v>10384.885</v>
      </c>
      <c r="H24" s="125">
        <v>10744.956</v>
      </c>
      <c r="I24" s="125">
        <v>11208.75856222</v>
      </c>
      <c r="J24" s="125">
        <v>11728.981</v>
      </c>
      <c r="K24" s="125">
        <v>14342.422</v>
      </c>
      <c r="L24" s="125">
        <v>14653.089</v>
      </c>
      <c r="M24" s="125">
        <v>15230.196</v>
      </c>
      <c r="N24" s="125">
        <v>17078.207</v>
      </c>
      <c r="O24" s="125">
        <v>18970.137</v>
      </c>
      <c r="P24" s="125">
        <v>19376.109</v>
      </c>
    </row>
    <row r="25" spans="1:16" ht="12.75">
      <c r="A25" s="33" t="s">
        <v>502</v>
      </c>
      <c r="B25" s="125">
        <v>1063.417</v>
      </c>
      <c r="C25" s="125">
        <v>1019.83</v>
      </c>
      <c r="D25" s="125">
        <v>958.031</v>
      </c>
      <c r="E25" s="125">
        <v>914.592</v>
      </c>
      <c r="F25" s="125">
        <v>880.956</v>
      </c>
      <c r="G25" s="125">
        <v>869.911</v>
      </c>
      <c r="H25" s="125">
        <v>779.639</v>
      </c>
      <c r="I25" s="125">
        <v>937.615</v>
      </c>
      <c r="J25" s="125">
        <v>1144.738</v>
      </c>
      <c r="K25" s="125">
        <v>1134.056</v>
      </c>
      <c r="L25" s="125">
        <v>955.892</v>
      </c>
      <c r="M25" s="125">
        <v>870.877</v>
      </c>
      <c r="N25" s="125">
        <v>852.796</v>
      </c>
      <c r="O25" s="125">
        <v>872.298</v>
      </c>
      <c r="P25" s="125">
        <v>882.343</v>
      </c>
    </row>
    <row r="26" spans="1:16" ht="12.75">
      <c r="A26" s="33" t="s">
        <v>540</v>
      </c>
      <c r="B26" s="125">
        <v>0</v>
      </c>
      <c r="C26" s="125">
        <v>0</v>
      </c>
      <c r="D26" s="125">
        <v>0</v>
      </c>
      <c r="E26" s="125">
        <v>-10.75</v>
      </c>
      <c r="F26" s="125">
        <v>-11.392</v>
      </c>
      <c r="G26" s="125">
        <v>0</v>
      </c>
      <c r="H26" s="125">
        <v>0</v>
      </c>
      <c r="I26" s="125">
        <v>0</v>
      </c>
      <c r="J26" s="125">
        <v>0</v>
      </c>
      <c r="K26" s="125">
        <v>0</v>
      </c>
      <c r="L26" s="125">
        <v>0</v>
      </c>
      <c r="M26" s="125">
        <v>0</v>
      </c>
      <c r="N26" s="125">
        <v>0</v>
      </c>
      <c r="O26" s="125">
        <v>0</v>
      </c>
      <c r="P26" s="125">
        <v>0</v>
      </c>
    </row>
    <row r="27" spans="1:16" ht="12.75">
      <c r="A27" s="76" t="s">
        <v>187</v>
      </c>
      <c r="B27" s="125">
        <v>6.597</v>
      </c>
      <c r="C27" s="125">
        <v>6.479</v>
      </c>
      <c r="D27" s="125">
        <v>6.391</v>
      </c>
      <c r="E27" s="125">
        <v>6.314</v>
      </c>
      <c r="F27" s="125">
        <v>5.909</v>
      </c>
      <c r="G27" s="125">
        <v>5.83</v>
      </c>
      <c r="H27" s="125">
        <v>5.76</v>
      </c>
      <c r="I27" s="125">
        <v>7.37</v>
      </c>
      <c r="J27" s="125">
        <v>7.303</v>
      </c>
      <c r="K27" s="125">
        <v>14.509</v>
      </c>
      <c r="L27" s="125">
        <v>13.905</v>
      </c>
      <c r="M27" s="125">
        <v>6.968</v>
      </c>
      <c r="N27" s="125">
        <v>6.747</v>
      </c>
      <c r="O27" s="125">
        <v>6.401</v>
      </c>
      <c r="P27" s="125">
        <v>6.373</v>
      </c>
    </row>
    <row r="28" spans="1:16" ht="12.75">
      <c r="A28" s="76" t="s">
        <v>523</v>
      </c>
      <c r="B28" s="125">
        <v>0</v>
      </c>
      <c r="C28" s="125">
        <v>3.992</v>
      </c>
      <c r="D28" s="125">
        <v>22.676</v>
      </c>
      <c r="E28" s="125">
        <v>14.08</v>
      </c>
      <c r="F28" s="125">
        <v>87.584</v>
      </c>
      <c r="G28" s="125">
        <v>103.844</v>
      </c>
      <c r="H28" s="125">
        <v>-134.198</v>
      </c>
      <c r="I28" s="125">
        <v>-126.016</v>
      </c>
      <c r="J28" s="125">
        <v>28.589</v>
      </c>
      <c r="K28" s="125">
        <v>97.458</v>
      </c>
      <c r="L28" s="125">
        <v>121.312</v>
      </c>
      <c r="M28" s="125">
        <v>144.443</v>
      </c>
      <c r="N28" s="125">
        <v>85.061</v>
      </c>
      <c r="O28" s="125">
        <v>147.871</v>
      </c>
      <c r="P28" s="125">
        <v>145.06</v>
      </c>
    </row>
    <row r="29" spans="1:16" ht="12.75">
      <c r="A29" s="1" t="s">
        <v>657</v>
      </c>
      <c r="B29" s="125">
        <v>0</v>
      </c>
      <c r="C29" s="125">
        <v>0</v>
      </c>
      <c r="D29" s="125">
        <v>0</v>
      </c>
      <c r="E29" s="125">
        <v>0</v>
      </c>
      <c r="F29" s="125">
        <v>0</v>
      </c>
      <c r="G29" s="125">
        <v>-451.702</v>
      </c>
      <c r="H29" s="125">
        <v>-620.457</v>
      </c>
      <c r="I29" s="125">
        <v>-710.666</v>
      </c>
      <c r="J29" s="125">
        <v>-719.548</v>
      </c>
      <c r="K29" s="125">
        <v>-859.229</v>
      </c>
      <c r="L29" s="125">
        <v>-874.87</v>
      </c>
      <c r="M29" s="125">
        <v>-917.192</v>
      </c>
      <c r="N29" s="125">
        <v>-826.847</v>
      </c>
      <c r="O29" s="125">
        <v>-831.726</v>
      </c>
      <c r="P29" s="125">
        <v>-1231.536</v>
      </c>
    </row>
    <row r="30" spans="1:16" ht="12.75">
      <c r="A30" s="75" t="s">
        <v>598</v>
      </c>
      <c r="B30" s="137">
        <v>19568.833000000002</v>
      </c>
      <c r="C30" s="137">
        <v>20384.446</v>
      </c>
      <c r="D30" s="137">
        <v>21857.537</v>
      </c>
      <c r="E30" s="137">
        <v>22698.393</v>
      </c>
      <c r="F30" s="137">
        <v>24604.813</v>
      </c>
      <c r="G30" s="137">
        <v>26196.114999999998</v>
      </c>
      <c r="H30" s="137">
        <v>28476.752</v>
      </c>
      <c r="I30" s="137">
        <v>29813.414999999997</v>
      </c>
      <c r="J30" s="137">
        <v>31500.063</v>
      </c>
      <c r="K30" s="137">
        <v>34878.51</v>
      </c>
      <c r="L30" s="137">
        <v>35956.789</v>
      </c>
      <c r="M30" s="137">
        <v>43646.9047988063</v>
      </c>
      <c r="N30" s="137">
        <v>46758.4440563357</v>
      </c>
      <c r="O30" s="137">
        <v>49377.386000000006</v>
      </c>
      <c r="P30" s="137">
        <v>51969.919495281094</v>
      </c>
    </row>
    <row r="31" spans="1:16" ht="12.75">
      <c r="A31" s="75" t="s">
        <v>599</v>
      </c>
      <c r="B31" s="137">
        <v>19129.633</v>
      </c>
      <c r="C31" s="137">
        <v>19967.668</v>
      </c>
      <c r="D31" s="137">
        <v>21322.932</v>
      </c>
      <c r="E31" s="137">
        <v>21850.945</v>
      </c>
      <c r="F31" s="137">
        <v>23821.476</v>
      </c>
      <c r="G31" s="137">
        <v>25469.73</v>
      </c>
      <c r="H31" s="137">
        <v>27611.251</v>
      </c>
      <c r="I31" s="137">
        <v>29310.091</v>
      </c>
      <c r="J31" s="137">
        <v>30980.231</v>
      </c>
      <c r="K31" s="137">
        <v>33553.875</v>
      </c>
      <c r="L31" s="137">
        <v>34574.149</v>
      </c>
      <c r="M31" s="137">
        <v>40487.4134666163</v>
      </c>
      <c r="N31" s="137">
        <v>43556.5351936057</v>
      </c>
      <c r="O31" s="137">
        <v>45350.237</v>
      </c>
      <c r="P31" s="137">
        <v>48247.8803484111</v>
      </c>
    </row>
    <row r="32" spans="1:16" ht="12.75">
      <c r="A32" s="76" t="s">
        <v>600</v>
      </c>
      <c r="B32" s="125">
        <v>18797.499</v>
      </c>
      <c r="C32" s="125">
        <v>19652.481</v>
      </c>
      <c r="D32" s="125">
        <v>20997.38</v>
      </c>
      <c r="E32" s="125">
        <v>21494.061</v>
      </c>
      <c r="F32" s="125">
        <v>23456.91</v>
      </c>
      <c r="G32" s="125">
        <v>0</v>
      </c>
      <c r="H32" s="125">
        <v>0</v>
      </c>
      <c r="I32" s="125">
        <v>0</v>
      </c>
      <c r="J32" s="125">
        <v>0</v>
      </c>
      <c r="K32" s="125">
        <v>0</v>
      </c>
      <c r="L32" s="125">
        <v>0</v>
      </c>
      <c r="M32" s="125">
        <v>0</v>
      </c>
      <c r="N32" s="125">
        <v>0</v>
      </c>
      <c r="O32" s="125">
        <v>0</v>
      </c>
      <c r="P32" s="125">
        <v>0</v>
      </c>
    </row>
    <row r="33" spans="1:16" ht="12.75">
      <c r="A33" s="76" t="s">
        <v>601</v>
      </c>
      <c r="B33" s="125">
        <v>332.134</v>
      </c>
      <c r="C33" s="125">
        <v>315.187</v>
      </c>
      <c r="D33" s="125">
        <v>325.552</v>
      </c>
      <c r="E33" s="125">
        <v>356.884</v>
      </c>
      <c r="F33" s="125">
        <v>364.566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</row>
    <row r="34" spans="1:16" ht="12.75">
      <c r="A34" s="75" t="s">
        <v>602</v>
      </c>
      <c r="B34" s="137">
        <v>439.2</v>
      </c>
      <c r="C34" s="137">
        <v>416.778</v>
      </c>
      <c r="D34" s="137">
        <v>534.605</v>
      </c>
      <c r="E34" s="137">
        <v>847.448</v>
      </c>
      <c r="F34" s="137">
        <v>783.337</v>
      </c>
      <c r="G34" s="137">
        <v>726.385</v>
      </c>
      <c r="H34" s="137">
        <v>865.501</v>
      </c>
      <c r="I34" s="137">
        <v>102.42</v>
      </c>
      <c r="J34" s="137">
        <v>118.927</v>
      </c>
      <c r="K34" s="137">
        <v>169.754</v>
      </c>
      <c r="L34" s="137">
        <v>227.759</v>
      </c>
      <c r="M34" s="137">
        <v>631.49133219</v>
      </c>
      <c r="N34" s="137">
        <v>673.90886273</v>
      </c>
      <c r="O34" s="137">
        <v>774.802</v>
      </c>
      <c r="P34" s="137">
        <v>469.6918476</v>
      </c>
    </row>
    <row r="35" spans="1:16" ht="12.75">
      <c r="A35" s="76" t="s">
        <v>603</v>
      </c>
      <c r="B35" s="125">
        <v>0</v>
      </c>
      <c r="C35" s="125">
        <v>0</v>
      </c>
      <c r="D35" s="125">
        <v>0</v>
      </c>
      <c r="E35" s="125">
        <v>0</v>
      </c>
      <c r="F35" s="125">
        <v>0</v>
      </c>
      <c r="G35" s="125">
        <v>0</v>
      </c>
      <c r="H35" s="125">
        <v>0</v>
      </c>
      <c r="I35" s="125">
        <v>0</v>
      </c>
      <c r="J35" s="125">
        <v>0</v>
      </c>
      <c r="K35" s="125">
        <v>0</v>
      </c>
      <c r="L35" s="125">
        <v>0</v>
      </c>
      <c r="M35" s="125">
        <v>0</v>
      </c>
      <c r="N35" s="125">
        <v>0</v>
      </c>
      <c r="O35" s="125">
        <v>0</v>
      </c>
      <c r="P35" s="125">
        <v>0</v>
      </c>
    </row>
    <row r="36" spans="1:16" ht="12.75">
      <c r="A36" s="76" t="s">
        <v>604</v>
      </c>
      <c r="B36" s="125">
        <v>439.2</v>
      </c>
      <c r="C36" s="125">
        <v>416.778</v>
      </c>
      <c r="D36" s="125">
        <v>534.605</v>
      </c>
      <c r="E36" s="125">
        <v>847.448</v>
      </c>
      <c r="F36" s="125">
        <v>783.337</v>
      </c>
      <c r="G36" s="125">
        <v>0</v>
      </c>
      <c r="H36" s="125">
        <v>0</v>
      </c>
      <c r="I36" s="125">
        <v>0</v>
      </c>
      <c r="J36" s="125">
        <v>0</v>
      </c>
      <c r="K36" s="125">
        <v>0</v>
      </c>
      <c r="L36" s="125">
        <v>0</v>
      </c>
      <c r="M36" s="125">
        <v>0</v>
      </c>
      <c r="N36" s="125">
        <v>0</v>
      </c>
      <c r="O36" s="125">
        <v>0</v>
      </c>
      <c r="P36" s="125">
        <v>0</v>
      </c>
    </row>
    <row r="37" spans="1:16" ht="12.75">
      <c r="A37" s="75" t="s">
        <v>605</v>
      </c>
      <c r="B37" s="137">
        <v>0</v>
      </c>
      <c r="C37" s="137">
        <v>0</v>
      </c>
      <c r="D37" s="137">
        <v>0</v>
      </c>
      <c r="E37" s="137">
        <v>0</v>
      </c>
      <c r="F37" s="137">
        <v>0</v>
      </c>
      <c r="G37" s="137">
        <v>0</v>
      </c>
      <c r="H37" s="137">
        <v>0</v>
      </c>
      <c r="I37" s="137">
        <v>400.904</v>
      </c>
      <c r="J37" s="137">
        <v>400.905</v>
      </c>
      <c r="K37" s="137">
        <v>1154.881</v>
      </c>
      <c r="L37" s="137">
        <v>1154.881</v>
      </c>
      <c r="M37" s="137">
        <v>2528</v>
      </c>
      <c r="N37" s="137">
        <v>2528</v>
      </c>
      <c r="O37" s="137">
        <v>3252.347</v>
      </c>
      <c r="P37" s="137">
        <v>3252.34729927</v>
      </c>
    </row>
    <row r="38" spans="1:16" ht="12.75">
      <c r="A38" s="75" t="s">
        <v>606</v>
      </c>
      <c r="B38" s="137">
        <v>11186.81</v>
      </c>
      <c r="C38" s="137">
        <v>11467.516000000003</v>
      </c>
      <c r="D38" s="137">
        <v>9676.193000000003</v>
      </c>
      <c r="E38" s="137">
        <v>9771.08379999999</v>
      </c>
      <c r="F38" s="137">
        <v>10294.889399999996</v>
      </c>
      <c r="G38" s="137">
        <v>9738.379588930002</v>
      </c>
      <c r="H38" s="137">
        <v>4753.777394000004</v>
      </c>
      <c r="I38" s="137">
        <v>5457.625454150006</v>
      </c>
      <c r="J38" s="137">
        <v>11890.963537230007</v>
      </c>
      <c r="K38" s="137">
        <v>12765.230349530008</v>
      </c>
      <c r="L38" s="137">
        <v>14130.629630969997</v>
      </c>
      <c r="M38" s="137">
        <v>7809.0952558637</v>
      </c>
      <c r="N38" s="137">
        <v>11505.989943664295</v>
      </c>
      <c r="O38" s="137">
        <v>12276.765895720164</v>
      </c>
      <c r="P38" s="137">
        <v>8684.79750471891</v>
      </c>
    </row>
    <row r="39" spans="1:16" ht="13.5" thickBot="1">
      <c r="A39" s="75" t="s">
        <v>607</v>
      </c>
      <c r="B39" s="137">
        <v>101698.2727272727</v>
      </c>
      <c r="C39" s="137">
        <v>104250.14545454549</v>
      </c>
      <c r="D39" s="137">
        <v>87965.39090909093</v>
      </c>
      <c r="E39" s="137">
        <v>88828.03454545444</v>
      </c>
      <c r="F39" s="137">
        <v>93589.9036363636</v>
      </c>
      <c r="G39" s="137">
        <v>88530.72353572729</v>
      </c>
      <c r="H39" s="137">
        <v>43216.15812727276</v>
      </c>
      <c r="I39" s="137">
        <v>49614.77685590914</v>
      </c>
      <c r="J39" s="137">
        <v>108099.6685202728</v>
      </c>
      <c r="K39" s="137">
        <v>116047.54863209097</v>
      </c>
      <c r="L39" s="137">
        <v>128460.26937245452</v>
      </c>
      <c r="M39" s="137">
        <v>70991.77505330637</v>
      </c>
      <c r="N39" s="137">
        <v>104599.90857876632</v>
      </c>
      <c r="O39" s="137">
        <v>111606.96268836512</v>
      </c>
      <c r="P39" s="137">
        <v>78952.70458835374</v>
      </c>
    </row>
    <row r="40" spans="1:16" ht="14.25" thickBot="1" thickTop="1">
      <c r="A40" s="77" t="s">
        <v>425</v>
      </c>
      <c r="B40" s="315">
        <v>17.288311111858327</v>
      </c>
      <c r="C40" s="315">
        <v>17.188182695767157</v>
      </c>
      <c r="D40" s="315">
        <v>15.869630233269195</v>
      </c>
      <c r="E40" s="315">
        <v>15.735221643223811</v>
      </c>
      <c r="F40" s="315">
        <v>15.602505347226169</v>
      </c>
      <c r="G40" s="315">
        <v>14.679239014190847</v>
      </c>
      <c r="H40" s="315">
        <v>12.496289171391458</v>
      </c>
      <c r="I40" s="315">
        <v>13.01365324957406</v>
      </c>
      <c r="J40" s="315">
        <v>15.152391660598587</v>
      </c>
      <c r="K40" s="315">
        <v>15.025904026428597</v>
      </c>
      <c r="L40" s="315">
        <v>15.322881165519812</v>
      </c>
      <c r="M40" s="315">
        <v>12.968067339722333</v>
      </c>
      <c r="N40" s="315">
        <v>13.70680284459033</v>
      </c>
      <c r="O40" s="315">
        <v>13.734944795435744</v>
      </c>
      <c r="P40" s="315">
        <v>12.83823206731314</v>
      </c>
    </row>
  </sheetData>
  <hyperlinks>
    <hyperlink ref="A1" location="Sumário!A31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C70"/>
  <sheetViews>
    <sheetView showGridLines="0" zoomScale="80" zoomScaleNormal="80" workbookViewId="0" topLeftCell="A1">
      <pane xSplit="1" ySplit="5" topLeftCell="S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B3" sqref="AB3"/>
    </sheetView>
  </sheetViews>
  <sheetFormatPr defaultColWidth="9.140625" defaultRowHeight="12.75"/>
  <cols>
    <col min="1" max="1" width="44.28125" style="0" bestFit="1" customWidth="1"/>
    <col min="2" max="29" width="11.140625" style="0" customWidth="1"/>
  </cols>
  <sheetData>
    <row r="1" ht="15.75">
      <c r="A1" s="108" t="s">
        <v>76</v>
      </c>
    </row>
    <row r="2" ht="12.75">
      <c r="A2" s="107" t="s">
        <v>752</v>
      </c>
    </row>
    <row r="3" ht="12.75">
      <c r="A3" s="107" t="s">
        <v>441</v>
      </c>
    </row>
    <row r="4" spans="1:29" ht="13.5" thickBot="1">
      <c r="A4" s="17"/>
      <c r="B4" s="265" t="s">
        <v>519</v>
      </c>
      <c r="C4" s="265"/>
      <c r="D4" s="265" t="s">
        <v>524</v>
      </c>
      <c r="E4" s="265"/>
      <c r="F4" s="265" t="s">
        <v>531</v>
      </c>
      <c r="G4" s="265"/>
      <c r="H4" s="265" t="s">
        <v>557</v>
      </c>
      <c r="I4" s="265"/>
      <c r="J4" s="265" t="s">
        <v>561</v>
      </c>
      <c r="K4" s="265"/>
      <c r="L4" s="265" t="s">
        <v>583</v>
      </c>
      <c r="M4" s="265"/>
      <c r="N4" s="265" t="s">
        <v>594</v>
      </c>
      <c r="O4" s="265"/>
      <c r="P4" s="265" t="s">
        <v>632</v>
      </c>
      <c r="Q4" s="265"/>
      <c r="R4" s="265" t="s">
        <v>646</v>
      </c>
      <c r="S4" s="265"/>
      <c r="T4" s="265" t="s">
        <v>665</v>
      </c>
      <c r="U4" s="265"/>
      <c r="V4" s="265" t="s">
        <v>672</v>
      </c>
      <c r="W4" s="265"/>
      <c r="X4" s="265" t="s">
        <v>749</v>
      </c>
      <c r="Y4" s="265"/>
      <c r="Z4" s="265" t="s">
        <v>780</v>
      </c>
      <c r="AA4" s="265"/>
      <c r="AB4" s="265" t="s">
        <v>802</v>
      </c>
      <c r="AC4" s="265"/>
    </row>
    <row r="5" spans="1:29" ht="12.75">
      <c r="A5" s="266"/>
      <c r="B5" s="300" t="s">
        <v>740</v>
      </c>
      <c r="C5" s="300" t="s">
        <v>739</v>
      </c>
      <c r="D5" s="300" t="s">
        <v>740</v>
      </c>
      <c r="E5" s="300" t="s">
        <v>739</v>
      </c>
      <c r="F5" s="300" t="s">
        <v>740</v>
      </c>
      <c r="G5" s="300" t="s">
        <v>739</v>
      </c>
      <c r="H5" s="300" t="s">
        <v>740</v>
      </c>
      <c r="I5" s="300" t="s">
        <v>739</v>
      </c>
      <c r="J5" s="300" t="s">
        <v>740</v>
      </c>
      <c r="K5" s="300" t="s">
        <v>739</v>
      </c>
      <c r="L5" s="300" t="s">
        <v>740</v>
      </c>
      <c r="M5" s="300" t="s">
        <v>739</v>
      </c>
      <c r="N5" s="300" t="s">
        <v>740</v>
      </c>
      <c r="O5" s="300" t="s">
        <v>739</v>
      </c>
      <c r="P5" s="300" t="s">
        <v>740</v>
      </c>
      <c r="Q5" s="300" t="s">
        <v>739</v>
      </c>
      <c r="R5" s="300" t="s">
        <v>740</v>
      </c>
      <c r="S5" s="300" t="s">
        <v>739</v>
      </c>
      <c r="T5" s="300" t="s">
        <v>740</v>
      </c>
      <c r="U5" s="300" t="s">
        <v>739</v>
      </c>
      <c r="V5" s="300" t="s">
        <v>740</v>
      </c>
      <c r="W5" s="300" t="s">
        <v>739</v>
      </c>
      <c r="X5" s="300" t="s">
        <v>740</v>
      </c>
      <c r="Y5" s="300" t="s">
        <v>739</v>
      </c>
      <c r="Z5" s="300" t="s">
        <v>740</v>
      </c>
      <c r="AA5" s="300" t="s">
        <v>739</v>
      </c>
      <c r="AB5" s="300" t="s">
        <v>740</v>
      </c>
      <c r="AC5" s="300" t="s">
        <v>739</v>
      </c>
    </row>
    <row r="6" spans="1:29" s="1" customFormat="1" ht="11.25">
      <c r="A6" s="267" t="s">
        <v>729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</row>
    <row r="7" spans="1:29" s="1" customFormat="1" ht="11.25">
      <c r="A7" s="270" t="s">
        <v>730</v>
      </c>
      <c r="B7" s="10">
        <v>1266.3564234333335</v>
      </c>
      <c r="C7" s="10">
        <v>8.11420198</v>
      </c>
      <c r="D7" s="10">
        <v>1268.8931279066665</v>
      </c>
      <c r="E7" s="10">
        <v>-1.23385834</v>
      </c>
      <c r="F7" s="10">
        <v>908.7156603800001</v>
      </c>
      <c r="G7" s="10">
        <v>97.85503396</v>
      </c>
      <c r="H7" s="10">
        <v>399.84731273</v>
      </c>
      <c r="I7" s="10">
        <v>-1.705605</v>
      </c>
      <c r="J7" s="10">
        <v>1042.19474064</v>
      </c>
      <c r="K7" s="10">
        <v>3.18668411</v>
      </c>
      <c r="L7" s="10">
        <v>411.0793760333333</v>
      </c>
      <c r="M7" s="10">
        <v>36.30308207</v>
      </c>
      <c r="N7" s="10">
        <v>886.1534598533334</v>
      </c>
      <c r="O7" s="10">
        <v>14.954322970000002</v>
      </c>
      <c r="P7" s="10">
        <v>1772.2077051566664</v>
      </c>
      <c r="Q7" s="10">
        <v>58.671459049999996</v>
      </c>
      <c r="R7" s="10">
        <v>534.7394533333334</v>
      </c>
      <c r="S7" s="10">
        <v>18.25216903</v>
      </c>
      <c r="T7" s="10">
        <v>510.3280968933333</v>
      </c>
      <c r="U7" s="10">
        <v>24.954869969999997</v>
      </c>
      <c r="V7" s="10">
        <v>573.6615236</v>
      </c>
      <c r="W7" s="10">
        <v>0.30672987</v>
      </c>
      <c r="X7" s="10">
        <v>912.86203489</v>
      </c>
      <c r="Y7" s="10">
        <v>95.82098112999999</v>
      </c>
      <c r="Z7" s="10">
        <v>476.0587591733333</v>
      </c>
      <c r="AA7" s="10">
        <v>30.107564019999998</v>
      </c>
      <c r="AB7" s="10">
        <v>1142.3006395933335</v>
      </c>
      <c r="AC7" s="10">
        <v>4.836091930000004</v>
      </c>
    </row>
    <row r="8" spans="1:29" s="1" customFormat="1" ht="11.25">
      <c r="A8" s="270" t="s">
        <v>731</v>
      </c>
      <c r="B8" s="10">
        <v>110689.54200286999</v>
      </c>
      <c r="C8" s="10">
        <v>3042.61703913</v>
      </c>
      <c r="D8" s="10">
        <v>118214.08879548003</v>
      </c>
      <c r="E8" s="10">
        <v>3167.0834513199998</v>
      </c>
      <c r="F8" s="10">
        <v>125801.46045990333</v>
      </c>
      <c r="G8" s="10">
        <v>3355.155759539999</v>
      </c>
      <c r="H8" s="10">
        <v>125129.51375733333</v>
      </c>
      <c r="I8" s="10">
        <v>3087.8619324000006</v>
      </c>
      <c r="J8" s="10">
        <v>141615.8282388867</v>
      </c>
      <c r="K8" s="10">
        <v>3570.5164136000003</v>
      </c>
      <c r="L8" s="10">
        <v>142927.75813075</v>
      </c>
      <c r="M8" s="10">
        <v>3056.7486984700004</v>
      </c>
      <c r="N8" s="10">
        <v>149491.97270129333</v>
      </c>
      <c r="O8" s="10">
        <v>5771.267101529999</v>
      </c>
      <c r="P8" s="10">
        <v>183494.66782246667</v>
      </c>
      <c r="Q8" s="10">
        <v>8096.661526840001</v>
      </c>
      <c r="R8" s="10">
        <v>217641.52399396666</v>
      </c>
      <c r="S8" s="10">
        <v>5729.812861479999</v>
      </c>
      <c r="T8" s="10">
        <v>238273.8837997333</v>
      </c>
      <c r="U8" s="10">
        <v>5215.159982849999</v>
      </c>
      <c r="V8" s="10">
        <v>256255.69831256667</v>
      </c>
      <c r="W8" s="10">
        <v>5083.294189050001</v>
      </c>
      <c r="X8" s="10">
        <v>278834.73276309005</v>
      </c>
      <c r="Y8" s="10">
        <v>5321.356761679999</v>
      </c>
      <c r="Z8" s="10">
        <v>286844.57552064664</v>
      </c>
      <c r="AA8" s="10">
        <v>5643.80990954</v>
      </c>
      <c r="AB8" s="10">
        <v>261053.3678141433</v>
      </c>
      <c r="AC8" s="10">
        <v>5195.24613207</v>
      </c>
    </row>
    <row r="9" spans="1:29" s="1" customFormat="1" ht="11.25">
      <c r="A9" s="270" t="s">
        <v>732</v>
      </c>
      <c r="B9" s="10">
        <v>126469.40327841333</v>
      </c>
      <c r="C9" s="10">
        <v>5805.294627310001</v>
      </c>
      <c r="D9" s="10">
        <v>132774.70238735332</v>
      </c>
      <c r="E9" s="10">
        <v>5728.1569177599995</v>
      </c>
      <c r="F9" s="10">
        <v>136885.13567824333</v>
      </c>
      <c r="G9" s="10">
        <v>6265.116716480001</v>
      </c>
      <c r="H9" s="10">
        <v>145143.63841072668</v>
      </c>
      <c r="I9" s="10">
        <v>6244.882652579997</v>
      </c>
      <c r="J9" s="10">
        <v>155418.35025906996</v>
      </c>
      <c r="K9" s="10">
        <v>6834.8490762</v>
      </c>
      <c r="L9" s="10">
        <v>171740.82104611</v>
      </c>
      <c r="M9" s="10">
        <v>6830.880551009999</v>
      </c>
      <c r="N9" s="10">
        <v>180496.59558200333</v>
      </c>
      <c r="O9" s="10">
        <v>8651.15796602</v>
      </c>
      <c r="P9" s="10">
        <v>199332.10502325</v>
      </c>
      <c r="Q9" s="10">
        <v>10786.88005828</v>
      </c>
      <c r="R9" s="10">
        <v>205319.1249584933</v>
      </c>
      <c r="S9" s="10">
        <v>8732.39306275</v>
      </c>
      <c r="T9" s="10">
        <v>225997.53785285668</v>
      </c>
      <c r="U9" s="10">
        <v>9750.561774949996</v>
      </c>
      <c r="V9" s="10">
        <v>238007.54026798</v>
      </c>
      <c r="W9" s="10">
        <v>10230.73833902</v>
      </c>
      <c r="X9" s="10">
        <v>275173.7569584267</v>
      </c>
      <c r="Y9" s="10">
        <v>11529.847689820002</v>
      </c>
      <c r="Z9" s="10">
        <v>283551.45367140335</v>
      </c>
      <c r="AA9" s="10">
        <v>12090.00452431</v>
      </c>
      <c r="AB9" s="10">
        <v>295757.14093298663</v>
      </c>
      <c r="AC9" s="10">
        <v>12437.955776340003</v>
      </c>
    </row>
    <row r="10" spans="1:29" s="1" customFormat="1" ht="11.25">
      <c r="A10" s="270" t="s">
        <v>733</v>
      </c>
      <c r="B10" s="10">
        <v>16157.324614800002</v>
      </c>
      <c r="C10" s="10">
        <v>399.55924839</v>
      </c>
      <c r="D10" s="10">
        <v>16768.819395029997</v>
      </c>
      <c r="E10" s="10">
        <v>400.8521442800001</v>
      </c>
      <c r="F10" s="10">
        <v>17822.712558983334</v>
      </c>
      <c r="G10" s="10">
        <v>405.47732476</v>
      </c>
      <c r="H10" s="10">
        <v>18982.74173438</v>
      </c>
      <c r="I10" s="10">
        <v>410.58932676</v>
      </c>
      <c r="J10" s="10">
        <v>19803.850326449996</v>
      </c>
      <c r="K10" s="10">
        <v>428.26695971</v>
      </c>
      <c r="L10" s="10">
        <v>20457.01316387667</v>
      </c>
      <c r="M10" s="10">
        <v>468.3738450199999</v>
      </c>
      <c r="N10" s="10">
        <v>22384.108138546664</v>
      </c>
      <c r="O10" s="10">
        <v>589.62063372</v>
      </c>
      <c r="P10" s="10">
        <v>16591.698933593332</v>
      </c>
      <c r="Q10" s="10">
        <v>423.54086591</v>
      </c>
      <c r="R10" s="10">
        <v>10085.64171224</v>
      </c>
      <c r="S10" s="10">
        <v>175.53474158</v>
      </c>
      <c r="T10" s="10">
        <v>13265.047094086667</v>
      </c>
      <c r="U10" s="10">
        <v>213.13105847999998</v>
      </c>
      <c r="V10" s="10">
        <v>13851.135538116669</v>
      </c>
      <c r="W10" s="10">
        <v>213.28259676999997</v>
      </c>
      <c r="X10" s="10">
        <v>12127.514969636668</v>
      </c>
      <c r="Y10" s="10">
        <v>214.32448010000002</v>
      </c>
      <c r="Z10" s="10">
        <v>19443.075424473333</v>
      </c>
      <c r="AA10" s="10">
        <v>274.14096238</v>
      </c>
      <c r="AB10" s="10">
        <v>42627.56544558667</v>
      </c>
      <c r="AC10" s="10">
        <v>917.4239124699999</v>
      </c>
    </row>
    <row r="11" spans="1:29" s="1" customFormat="1" ht="11.25">
      <c r="A11" s="271" t="s">
        <v>162</v>
      </c>
      <c r="B11" s="20">
        <v>254582.62631951665</v>
      </c>
      <c r="C11" s="20">
        <v>9255.58511681</v>
      </c>
      <c r="D11" s="20">
        <v>269026.50370577</v>
      </c>
      <c r="E11" s="20">
        <v>9294.858655019998</v>
      </c>
      <c r="F11" s="20">
        <v>281418.02435751003</v>
      </c>
      <c r="G11" s="20">
        <v>10123.60483474</v>
      </c>
      <c r="H11" s="20">
        <v>289655.74121517</v>
      </c>
      <c r="I11" s="20">
        <v>9741.628306739998</v>
      </c>
      <c r="J11" s="20">
        <v>317880.2235650467</v>
      </c>
      <c r="K11" s="20">
        <v>10836.81913362</v>
      </c>
      <c r="L11" s="20">
        <v>335536.67171677</v>
      </c>
      <c r="M11" s="20">
        <v>10392.30617657</v>
      </c>
      <c r="N11" s="20">
        <v>353258.8298816967</v>
      </c>
      <c r="O11" s="20">
        <v>15027.00002424</v>
      </c>
      <c r="P11" s="20">
        <v>401190.6794844667</v>
      </c>
      <c r="Q11" s="20">
        <v>19365.75391008</v>
      </c>
      <c r="R11" s="20">
        <v>433581.03011803335</v>
      </c>
      <c r="S11" s="20">
        <v>14655.992834839999</v>
      </c>
      <c r="T11" s="20">
        <v>478046.79684357</v>
      </c>
      <c r="U11" s="20">
        <v>15203.807686249997</v>
      </c>
      <c r="V11" s="20">
        <v>508688.0356422633</v>
      </c>
      <c r="W11" s="20">
        <v>15527.62185471</v>
      </c>
      <c r="X11" s="20">
        <v>567048.8667260434</v>
      </c>
      <c r="Y11" s="20">
        <v>17161.349912730002</v>
      </c>
      <c r="Z11" s="20">
        <v>590315.1633756967</v>
      </c>
      <c r="AA11" s="20">
        <v>18038.06296025</v>
      </c>
      <c r="AB11" s="20">
        <v>600580.3748323099</v>
      </c>
      <c r="AC11" s="20">
        <v>18555.461912810006</v>
      </c>
    </row>
    <row r="12" spans="1:29" s="1" customFormat="1" ht="11.25">
      <c r="A12" s="185" t="s">
        <v>734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</row>
    <row r="13" spans="1:29" s="1" customFormat="1" ht="11.25">
      <c r="A13" s="270" t="s">
        <v>735</v>
      </c>
      <c r="B13" s="10">
        <v>8620.637189103332</v>
      </c>
      <c r="C13" s="6"/>
      <c r="D13" s="10">
        <v>11965.259649453334</v>
      </c>
      <c r="E13" s="6"/>
      <c r="F13" s="10">
        <v>13790.462666709998</v>
      </c>
      <c r="G13" s="6"/>
      <c r="H13" s="10">
        <v>13847.107615263334</v>
      </c>
      <c r="I13" s="6"/>
      <c r="J13" s="10">
        <v>13907.880471746666</v>
      </c>
      <c r="K13" s="6"/>
      <c r="L13" s="10">
        <v>14246.163282110001</v>
      </c>
      <c r="M13" s="6"/>
      <c r="N13" s="10">
        <v>14625.337371496666</v>
      </c>
      <c r="O13" s="6"/>
      <c r="P13" s="10">
        <v>15695.288873963333</v>
      </c>
      <c r="Q13" s="6"/>
      <c r="R13" s="10">
        <v>17469.035482570005</v>
      </c>
      <c r="S13" s="6"/>
      <c r="T13" s="10">
        <v>20874.651719466663</v>
      </c>
      <c r="U13" s="6"/>
      <c r="V13" s="10">
        <v>21429.33101486333</v>
      </c>
      <c r="W13" s="6"/>
      <c r="X13" s="10">
        <v>22325.199630206665</v>
      </c>
      <c r="Y13" s="6"/>
      <c r="Z13" s="10">
        <v>22097.176565</v>
      </c>
      <c r="AA13" s="6"/>
      <c r="AB13" s="10">
        <v>22454.155504946666</v>
      </c>
      <c r="AC13" s="6"/>
    </row>
    <row r="14" spans="1:29" s="1" customFormat="1" ht="11.25">
      <c r="A14" s="270" t="s">
        <v>736</v>
      </c>
      <c r="B14" s="10">
        <v>42280.67663478334</v>
      </c>
      <c r="C14" s="6"/>
      <c r="D14" s="10">
        <v>40120.412057546666</v>
      </c>
      <c r="E14" s="6"/>
      <c r="F14" s="10">
        <v>37836.604734450004</v>
      </c>
      <c r="G14" s="6"/>
      <c r="H14" s="10">
        <v>49207.799077936674</v>
      </c>
      <c r="I14" s="6"/>
      <c r="J14" s="10">
        <v>44144.87212611668</v>
      </c>
      <c r="K14" s="6"/>
      <c r="L14" s="10">
        <v>50682.83446283</v>
      </c>
      <c r="M14" s="6"/>
      <c r="N14" s="10">
        <v>62238.90660326333</v>
      </c>
      <c r="O14" s="6"/>
      <c r="P14" s="10">
        <v>72511.28279410001</v>
      </c>
      <c r="Q14" s="6"/>
      <c r="R14" s="10">
        <v>70660.54111951668</v>
      </c>
      <c r="S14" s="6"/>
      <c r="T14" s="10">
        <v>77173.94380131002</v>
      </c>
      <c r="U14" s="6"/>
      <c r="V14" s="10">
        <v>73461.13205571001</v>
      </c>
      <c r="W14" s="6"/>
      <c r="X14" s="10">
        <v>79939.16183224</v>
      </c>
      <c r="Y14" s="6"/>
      <c r="Z14" s="10">
        <v>84883.60863148668</v>
      </c>
      <c r="AA14" s="6"/>
      <c r="AB14" s="10">
        <v>91911.64966126335</v>
      </c>
      <c r="AC14" s="6"/>
    </row>
    <row r="15" spans="1:29" s="1" customFormat="1" ht="11.25">
      <c r="A15" s="270" t="s">
        <v>737</v>
      </c>
      <c r="B15" s="10">
        <v>5798.595464333333</v>
      </c>
      <c r="C15" s="6"/>
      <c r="D15" s="10">
        <v>5839.059899643334</v>
      </c>
      <c r="E15" s="6"/>
      <c r="F15" s="10">
        <v>5889.953031919999</v>
      </c>
      <c r="G15" s="6"/>
      <c r="H15" s="10">
        <v>6134.0124438600005</v>
      </c>
      <c r="I15" s="6"/>
      <c r="J15" s="10">
        <v>6331.410430213333</v>
      </c>
      <c r="K15" s="6"/>
      <c r="L15" s="10">
        <v>6833.480044196666</v>
      </c>
      <c r="M15" s="6"/>
      <c r="N15" s="10">
        <v>7786.840436526666</v>
      </c>
      <c r="O15" s="6"/>
      <c r="P15" s="10">
        <v>10570.902286606668</v>
      </c>
      <c r="Q15" s="6"/>
      <c r="R15" s="10">
        <v>15084.284251103332</v>
      </c>
      <c r="S15" s="6"/>
      <c r="T15" s="10">
        <v>19666.47497481</v>
      </c>
      <c r="U15" s="6"/>
      <c r="V15" s="10">
        <v>20219.62441360667</v>
      </c>
      <c r="W15" s="6"/>
      <c r="X15" s="10">
        <v>24327.013276256665</v>
      </c>
      <c r="Y15" s="6"/>
      <c r="Z15" s="10">
        <v>26966.69615697</v>
      </c>
      <c r="AA15" s="6"/>
      <c r="AB15" s="10">
        <v>26948.74638486667</v>
      </c>
      <c r="AC15" s="6"/>
    </row>
    <row r="16" spans="1:29" s="1" customFormat="1" ht="12" thickBot="1">
      <c r="A16" s="273" t="s">
        <v>162</v>
      </c>
      <c r="B16" s="20">
        <v>56699.909288220006</v>
      </c>
      <c r="C16" s="6"/>
      <c r="D16" s="20">
        <v>57924.731606643334</v>
      </c>
      <c r="E16" s="6"/>
      <c r="F16" s="20">
        <v>57517.020433080004</v>
      </c>
      <c r="G16" s="6"/>
      <c r="H16" s="20">
        <v>69188.91913706002</v>
      </c>
      <c r="I16" s="6"/>
      <c r="J16" s="20">
        <v>64384.16302807668</v>
      </c>
      <c r="K16" s="6"/>
      <c r="L16" s="20">
        <v>71762.47778913665</v>
      </c>
      <c r="M16" s="6"/>
      <c r="N16" s="20">
        <v>84651.08441128666</v>
      </c>
      <c r="O16" s="6"/>
      <c r="P16" s="20">
        <v>98777.47395467003</v>
      </c>
      <c r="Q16" s="6"/>
      <c r="R16" s="20">
        <v>103213.86085319002</v>
      </c>
      <c r="S16" s="6"/>
      <c r="T16" s="20">
        <v>117715.07049558667</v>
      </c>
      <c r="U16" s="6"/>
      <c r="V16" s="20">
        <v>115110.08748418001</v>
      </c>
      <c r="W16" s="6"/>
      <c r="X16" s="20">
        <v>126591.37473870334</v>
      </c>
      <c r="Y16" s="6"/>
      <c r="Z16" s="20">
        <v>133947.48135345668</v>
      </c>
      <c r="AA16" s="6"/>
      <c r="AB16" s="20">
        <v>141314.5515510767</v>
      </c>
      <c r="AC16" s="6"/>
    </row>
    <row r="17" spans="1:29" s="1" customFormat="1" ht="12.75" thickBot="1" thickTop="1">
      <c r="A17" s="58" t="s">
        <v>738</v>
      </c>
      <c r="B17" s="37">
        <v>311282.5356077367</v>
      </c>
      <c r="C17" s="299"/>
      <c r="D17" s="37">
        <v>326951.2353124133</v>
      </c>
      <c r="E17" s="299"/>
      <c r="F17" s="37">
        <v>338935.04479059</v>
      </c>
      <c r="G17" s="299"/>
      <c r="H17" s="37">
        <v>358844.66035222996</v>
      </c>
      <c r="I17" s="299"/>
      <c r="J17" s="37">
        <v>382264.3865931234</v>
      </c>
      <c r="K17" s="299"/>
      <c r="L17" s="37">
        <v>407299.1495059066</v>
      </c>
      <c r="M17" s="299"/>
      <c r="N17" s="37">
        <v>437909.9142929834</v>
      </c>
      <c r="O17" s="299"/>
      <c r="P17" s="37">
        <v>499968.15343913675</v>
      </c>
      <c r="Q17" s="299"/>
      <c r="R17" s="37">
        <v>536794.8909712234</v>
      </c>
      <c r="S17" s="299"/>
      <c r="T17" s="37">
        <v>595761.8673391567</v>
      </c>
      <c r="U17" s="299"/>
      <c r="V17" s="37">
        <v>623798.1231264434</v>
      </c>
      <c r="W17" s="299"/>
      <c r="X17" s="37">
        <v>693640.2414647469</v>
      </c>
      <c r="Y17" s="299"/>
      <c r="Z17" s="37">
        <v>724262.6447291535</v>
      </c>
      <c r="AA17" s="299"/>
      <c r="AB17" s="37">
        <v>741894.9263833866</v>
      </c>
      <c r="AC17" s="299"/>
    </row>
    <row r="20" spans="1:29" ht="13.5" thickBot="1">
      <c r="A20" s="17"/>
      <c r="B20" s="265" t="s">
        <v>519</v>
      </c>
      <c r="C20" s="265"/>
      <c r="D20" s="265" t="s">
        <v>524</v>
      </c>
      <c r="E20" s="265"/>
      <c r="F20" s="265" t="s">
        <v>531</v>
      </c>
      <c r="G20" s="265"/>
      <c r="H20" s="265" t="s">
        <v>557</v>
      </c>
      <c r="I20" s="265"/>
      <c r="J20" s="265" t="s">
        <v>561</v>
      </c>
      <c r="K20" s="265"/>
      <c r="L20" s="265" t="s">
        <v>583</v>
      </c>
      <c r="M20" s="265"/>
      <c r="N20" s="265" t="s">
        <v>594</v>
      </c>
      <c r="O20" s="265"/>
      <c r="P20" s="265" t="s">
        <v>632</v>
      </c>
      <c r="Q20" s="265"/>
      <c r="R20" s="265" t="s">
        <v>646</v>
      </c>
      <c r="S20" s="265"/>
      <c r="T20" s="265" t="s">
        <v>665</v>
      </c>
      <c r="U20" s="265"/>
      <c r="V20" s="265" t="s">
        <v>672</v>
      </c>
      <c r="W20" s="265"/>
      <c r="X20" s="265" t="s">
        <v>749</v>
      </c>
      <c r="Y20" s="265"/>
      <c r="Z20" s="339" t="s">
        <v>780</v>
      </c>
      <c r="AA20" s="339"/>
      <c r="AB20" s="340" t="s">
        <v>802</v>
      </c>
      <c r="AC20" s="339"/>
    </row>
    <row r="21" spans="1:29" ht="12.75">
      <c r="A21" s="274"/>
      <c r="B21" s="300" t="s">
        <v>740</v>
      </c>
      <c r="C21" s="300" t="s">
        <v>739</v>
      </c>
      <c r="D21" s="300" t="s">
        <v>740</v>
      </c>
      <c r="E21" s="300" t="s">
        <v>739</v>
      </c>
      <c r="F21" s="300" t="s">
        <v>740</v>
      </c>
      <c r="G21" s="300" t="s">
        <v>739</v>
      </c>
      <c r="H21" s="300" t="s">
        <v>740</v>
      </c>
      <c r="I21" s="300" t="s">
        <v>739</v>
      </c>
      <c r="J21" s="300" t="s">
        <v>740</v>
      </c>
      <c r="K21" s="300" t="s">
        <v>739</v>
      </c>
      <c r="L21" s="300" t="s">
        <v>740</v>
      </c>
      <c r="M21" s="300" t="s">
        <v>739</v>
      </c>
      <c r="N21" s="300" t="s">
        <v>740</v>
      </c>
      <c r="O21" s="300" t="s">
        <v>739</v>
      </c>
      <c r="P21" s="300" t="s">
        <v>740</v>
      </c>
      <c r="Q21" s="300" t="s">
        <v>739</v>
      </c>
      <c r="R21" s="300" t="s">
        <v>740</v>
      </c>
      <c r="S21" s="300" t="s">
        <v>739</v>
      </c>
      <c r="T21" s="300" t="s">
        <v>740</v>
      </c>
      <c r="U21" s="300" t="s">
        <v>739</v>
      </c>
      <c r="V21" s="300" t="s">
        <v>740</v>
      </c>
      <c r="W21" s="300" t="s">
        <v>739</v>
      </c>
      <c r="X21" s="300" t="s">
        <v>740</v>
      </c>
      <c r="Y21" s="300" t="s">
        <v>739</v>
      </c>
      <c r="Z21" s="300" t="s">
        <v>740</v>
      </c>
      <c r="AA21" s="300" t="s">
        <v>739</v>
      </c>
      <c r="AB21" s="300" t="s">
        <v>740</v>
      </c>
      <c r="AC21" s="300" t="s">
        <v>739</v>
      </c>
    </row>
    <row r="22" spans="1:29" s="1" customFormat="1" ht="11.25">
      <c r="A22" s="96" t="s">
        <v>741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</row>
    <row r="23" spans="1:29" s="1" customFormat="1" ht="11.25">
      <c r="A23" s="268" t="s">
        <v>171</v>
      </c>
      <c r="B23" s="10">
        <v>38338.94496094333</v>
      </c>
      <c r="C23" s="10">
        <v>-751.16616493</v>
      </c>
      <c r="D23" s="10">
        <v>40121.15775374333</v>
      </c>
      <c r="E23" s="10">
        <v>-767.6652408399999</v>
      </c>
      <c r="F23" s="10">
        <v>42877.70164227333</v>
      </c>
      <c r="G23" s="10">
        <v>-782.9213823099999</v>
      </c>
      <c r="H23" s="10">
        <v>44973.83306887667</v>
      </c>
      <c r="I23" s="10">
        <v>-661.7830885600002</v>
      </c>
      <c r="J23" s="10">
        <v>47735.51614431667</v>
      </c>
      <c r="K23" s="10">
        <v>-786.56553916</v>
      </c>
      <c r="L23" s="10">
        <v>48762.2372633</v>
      </c>
      <c r="M23" s="10">
        <v>-836.87593515</v>
      </c>
      <c r="N23" s="10">
        <v>50989.77555745333</v>
      </c>
      <c r="O23" s="10">
        <v>-1058.97864582</v>
      </c>
      <c r="P23" s="10">
        <v>53899.33397182333</v>
      </c>
      <c r="Q23" s="10">
        <v>-1185.27716886</v>
      </c>
      <c r="R23" s="10">
        <v>57974.87113906</v>
      </c>
      <c r="S23" s="10">
        <v>-1024.87600997</v>
      </c>
      <c r="T23" s="10">
        <v>70050.69785481333</v>
      </c>
      <c r="U23" s="10">
        <v>-1110.2429894799998</v>
      </c>
      <c r="V23" s="10">
        <v>71552.12478803667</v>
      </c>
      <c r="W23" s="10">
        <v>-1118.64588158</v>
      </c>
      <c r="X23" s="10">
        <v>74061.69854835667</v>
      </c>
      <c r="Y23" s="10">
        <v>-1152.38162473</v>
      </c>
      <c r="Z23" s="10">
        <v>78008.6410368</v>
      </c>
      <c r="AA23" s="10">
        <v>-1215.70764259</v>
      </c>
      <c r="AB23" s="10">
        <v>80535.16598021667</v>
      </c>
      <c r="AC23" s="10">
        <v>-1303.04754701</v>
      </c>
    </row>
    <row r="24" spans="1:29" s="1" customFormat="1" ht="11.25">
      <c r="A24" s="268" t="s">
        <v>177</v>
      </c>
      <c r="B24" s="10">
        <v>5017.24997852</v>
      </c>
      <c r="C24" s="10">
        <v>-187.67948824</v>
      </c>
      <c r="D24" s="10">
        <v>4944.109840506667</v>
      </c>
      <c r="E24" s="10">
        <v>-225.81299963</v>
      </c>
      <c r="F24" s="10">
        <v>4987.974854890001</v>
      </c>
      <c r="G24" s="10">
        <v>-217.07734473</v>
      </c>
      <c r="H24" s="10">
        <v>5338.780554546666</v>
      </c>
      <c r="I24" s="10">
        <v>-160.13107692</v>
      </c>
      <c r="J24" s="10">
        <v>5635.198140410001</v>
      </c>
      <c r="K24" s="10">
        <v>-82.25606207</v>
      </c>
      <c r="L24" s="10">
        <v>5862.834215853332</v>
      </c>
      <c r="M24" s="10">
        <v>-117.51990577000001</v>
      </c>
      <c r="N24" s="10">
        <v>5925.723100350001</v>
      </c>
      <c r="O24" s="10">
        <v>-95.73576381000001</v>
      </c>
      <c r="P24" s="10">
        <v>9681.595098433332</v>
      </c>
      <c r="Q24" s="10">
        <v>-136.93078371000001</v>
      </c>
      <c r="R24" s="10">
        <v>11065.643837086667</v>
      </c>
      <c r="S24" s="10">
        <v>-256.71759652000003</v>
      </c>
      <c r="T24" s="10">
        <v>9573.474642366667</v>
      </c>
      <c r="U24" s="10">
        <v>-188.34702048</v>
      </c>
      <c r="V24" s="10">
        <v>10032.785111196665</v>
      </c>
      <c r="W24" s="10">
        <v>-179.78788751</v>
      </c>
      <c r="X24" s="10">
        <v>10402.964037446667</v>
      </c>
      <c r="Y24" s="10">
        <v>-163.26156881999998</v>
      </c>
      <c r="Z24" s="10">
        <v>11634.77821448333</v>
      </c>
      <c r="AA24" s="10">
        <v>-130.25855957</v>
      </c>
      <c r="AB24" s="10">
        <v>10641.033272003335</v>
      </c>
      <c r="AC24" s="10">
        <v>-119.35971365</v>
      </c>
    </row>
    <row r="25" spans="1:29" s="1" customFormat="1" ht="11.25">
      <c r="A25" s="268" t="s">
        <v>172</v>
      </c>
      <c r="B25" s="10">
        <v>79404.38386839666</v>
      </c>
      <c r="C25" s="10">
        <v>-1592.4548792700002</v>
      </c>
      <c r="D25" s="10">
        <v>80910.76951812</v>
      </c>
      <c r="E25" s="10">
        <v>-1554.3214627899997</v>
      </c>
      <c r="F25" s="10">
        <v>82754.43794329333</v>
      </c>
      <c r="G25" s="10">
        <v>-1587.8548753700002</v>
      </c>
      <c r="H25" s="10">
        <v>85372.76956576668</v>
      </c>
      <c r="I25" s="10">
        <v>-1584.3677872099993</v>
      </c>
      <c r="J25" s="10">
        <v>89580.75968063</v>
      </c>
      <c r="K25" s="10">
        <v>-1676.3929523499999</v>
      </c>
      <c r="L25" s="10">
        <v>93915.15159498334</v>
      </c>
      <c r="M25" s="10">
        <v>-1652.8143625100001</v>
      </c>
      <c r="N25" s="10">
        <v>117192.24628497334</v>
      </c>
      <c r="O25" s="10">
        <v>-3073.32979342</v>
      </c>
      <c r="P25" s="10">
        <v>144272.24003729335</v>
      </c>
      <c r="Q25" s="10">
        <v>-4179.832224819999</v>
      </c>
      <c r="R25" s="10">
        <v>156315.64516975332</v>
      </c>
      <c r="S25" s="10">
        <v>-3406.3504636699995</v>
      </c>
      <c r="T25" s="10">
        <v>181293.8630749567</v>
      </c>
      <c r="U25" s="10">
        <v>-3308.6100546200005</v>
      </c>
      <c r="V25" s="10">
        <v>184536.56252291665</v>
      </c>
      <c r="W25" s="10">
        <v>-3286.82640219</v>
      </c>
      <c r="X25" s="10">
        <v>197014.19641647668</v>
      </c>
      <c r="Y25" s="10">
        <v>-3450.6755922899993</v>
      </c>
      <c r="Z25" s="10">
        <v>197372.92408354333</v>
      </c>
      <c r="AA25" s="10">
        <v>-3484.8945962899998</v>
      </c>
      <c r="AB25" s="10">
        <v>193114.65131472997</v>
      </c>
      <c r="AC25" s="10">
        <v>-3706.21171829</v>
      </c>
    </row>
    <row r="26" spans="1:29" s="1" customFormat="1" ht="11.25">
      <c r="A26" s="268" t="s">
        <v>102</v>
      </c>
      <c r="B26" s="10">
        <v>62498.993685563335</v>
      </c>
      <c r="C26" s="10">
        <v>-1635.4231586199999</v>
      </c>
      <c r="D26" s="10">
        <v>70953.92383926334</v>
      </c>
      <c r="E26" s="10">
        <v>-1790.3261702300006</v>
      </c>
      <c r="F26" s="10">
        <v>75692.76045818333</v>
      </c>
      <c r="G26" s="10">
        <v>-1947.7371189300002</v>
      </c>
      <c r="H26" s="10">
        <v>76679.20469532667</v>
      </c>
      <c r="I26" s="10">
        <v>-1819.25463595</v>
      </c>
      <c r="J26" s="10">
        <v>93038.35837410334</v>
      </c>
      <c r="K26" s="10">
        <v>-2135.79432714</v>
      </c>
      <c r="L26" s="10">
        <v>96537.49395573665</v>
      </c>
      <c r="M26" s="10">
        <v>-2439.103113970001</v>
      </c>
      <c r="N26" s="10">
        <v>84818.90245147335</v>
      </c>
      <c r="O26" s="10">
        <v>-2519.9376694899997</v>
      </c>
      <c r="P26" s="10">
        <v>90840.18559380001</v>
      </c>
      <c r="Q26" s="10">
        <v>-2730.80555459</v>
      </c>
      <c r="R26" s="10">
        <v>98927.29353306333</v>
      </c>
      <c r="S26" s="10">
        <v>-2759.5882770300004</v>
      </c>
      <c r="T26" s="10">
        <v>101891.08838025667</v>
      </c>
      <c r="U26" s="10">
        <v>-2369.5564950499997</v>
      </c>
      <c r="V26" s="10">
        <v>116848.76852373332</v>
      </c>
      <c r="W26" s="10">
        <v>-2436.53585618</v>
      </c>
      <c r="X26" s="10">
        <v>145679.37244983335</v>
      </c>
      <c r="Y26" s="10">
        <v>-3073.18991823</v>
      </c>
      <c r="Z26" s="10">
        <v>156724.45551569332</v>
      </c>
      <c r="AA26" s="10">
        <v>-3172.76985747</v>
      </c>
      <c r="AB26" s="10">
        <v>155972.26359491664</v>
      </c>
      <c r="AC26" s="10">
        <v>-3566.2774745400006</v>
      </c>
    </row>
    <row r="27" spans="1:29" s="1" customFormat="1" ht="11.25">
      <c r="A27" s="268" t="s">
        <v>742</v>
      </c>
      <c r="B27" s="10">
        <v>3980.4319869599994</v>
      </c>
      <c r="C27" s="10">
        <v>-48.31913721</v>
      </c>
      <c r="D27" s="10">
        <v>3281.7348298766665</v>
      </c>
      <c r="E27" s="10">
        <v>-41.03310882</v>
      </c>
      <c r="F27" s="10">
        <v>3389.216593556667</v>
      </c>
      <c r="G27" s="10">
        <v>-103.75890574</v>
      </c>
      <c r="H27" s="10">
        <v>2696.644782359999</v>
      </c>
      <c r="I27" s="10">
        <v>29.488392030000018</v>
      </c>
      <c r="J27" s="10">
        <v>3546.0885890866666</v>
      </c>
      <c r="K27" s="10">
        <v>-330.74744723</v>
      </c>
      <c r="L27" s="10">
        <v>2813.5242139066663</v>
      </c>
      <c r="M27" s="10">
        <v>267.20801359999996</v>
      </c>
      <c r="N27" s="10">
        <v>3761.3885539599996</v>
      </c>
      <c r="O27" s="10">
        <v>-2498.44585275</v>
      </c>
      <c r="P27" s="10">
        <v>4694.555308466666</v>
      </c>
      <c r="Q27" s="10">
        <v>-4353.30890087</v>
      </c>
      <c r="R27" s="10">
        <v>5291.543503806666</v>
      </c>
      <c r="S27" s="10">
        <v>-51.932205079999996</v>
      </c>
      <c r="T27" s="10">
        <v>4844.6826039766665</v>
      </c>
      <c r="U27" s="10">
        <v>-37.96286139</v>
      </c>
      <c r="V27" s="10">
        <v>4707.612522556667</v>
      </c>
      <c r="W27" s="10">
        <v>-41.439922689999996</v>
      </c>
      <c r="X27" s="10">
        <v>6775.0717904</v>
      </c>
      <c r="Y27" s="10">
        <v>-60.194134049999995</v>
      </c>
      <c r="Z27" s="10">
        <v>7751.523059156667</v>
      </c>
      <c r="AA27" s="10">
        <v>-190.88741713</v>
      </c>
      <c r="AB27" s="10">
        <v>9629.567299269998</v>
      </c>
      <c r="AC27" s="10">
        <v>-310.57741309000005</v>
      </c>
    </row>
    <row r="28" spans="1:29" s="1" customFormat="1" ht="11.25">
      <c r="A28" s="268" t="s">
        <v>743</v>
      </c>
      <c r="B28" s="10">
        <v>14125.634148433335</v>
      </c>
      <c r="C28" s="10">
        <v>-246.65698415000003</v>
      </c>
      <c r="D28" s="10">
        <v>14568.570157133334</v>
      </c>
      <c r="E28" s="10">
        <v>-232.83981202999996</v>
      </c>
      <c r="F28" s="10">
        <v>16289.39752768</v>
      </c>
      <c r="G28" s="10">
        <v>-280.31796243</v>
      </c>
      <c r="H28" s="10">
        <v>17230.72215286333</v>
      </c>
      <c r="I28" s="10">
        <v>-282.71298136999997</v>
      </c>
      <c r="J28" s="10">
        <v>17955.95507068</v>
      </c>
      <c r="K28" s="10">
        <v>-267.87057901</v>
      </c>
      <c r="L28" s="10">
        <v>19106.151392893335</v>
      </c>
      <c r="M28" s="10">
        <v>-233.96311692</v>
      </c>
      <c r="N28" s="10">
        <v>19540.576977886667</v>
      </c>
      <c r="O28" s="10">
        <v>-346.28232407999997</v>
      </c>
      <c r="P28" s="10">
        <v>22159.086483516665</v>
      </c>
      <c r="Q28" s="10">
        <v>-433.88011488000006</v>
      </c>
      <c r="R28" s="10">
        <v>26655.25444674</v>
      </c>
      <c r="S28" s="10">
        <v>-505.14164228</v>
      </c>
      <c r="T28" s="10">
        <v>26667.33541057667</v>
      </c>
      <c r="U28" s="10">
        <v>-316.59831589</v>
      </c>
      <c r="V28" s="10">
        <v>26407.62117980333</v>
      </c>
      <c r="W28" s="10">
        <v>-426.92548473</v>
      </c>
      <c r="X28" s="10">
        <v>30346.162405029998</v>
      </c>
      <c r="Y28" s="10">
        <v>-539.4858542100001</v>
      </c>
      <c r="Z28" s="10">
        <v>32897.65108446333</v>
      </c>
      <c r="AA28" s="10">
        <v>-637.8417493300001</v>
      </c>
      <c r="AB28" s="10">
        <v>34719.06396392667</v>
      </c>
      <c r="AC28" s="10">
        <v>-623.1619845399998</v>
      </c>
    </row>
    <row r="29" spans="1:29" s="1" customFormat="1" ht="11.25">
      <c r="A29" s="268" t="s">
        <v>744</v>
      </c>
      <c r="B29" s="10">
        <v>11108.210845113334</v>
      </c>
      <c r="C29" s="10">
        <v>-114.78882365999999</v>
      </c>
      <c r="D29" s="10">
        <v>11454.538321683334</v>
      </c>
      <c r="E29" s="10">
        <v>-119.22993061000001</v>
      </c>
      <c r="F29" s="10">
        <v>11664.944501040001</v>
      </c>
      <c r="G29" s="10">
        <v>-113.67433098000001</v>
      </c>
      <c r="H29" s="10">
        <v>11996.98711004</v>
      </c>
      <c r="I29" s="10">
        <v>-98.01885279000001</v>
      </c>
      <c r="J29" s="10">
        <v>12365.903948363333</v>
      </c>
      <c r="K29" s="10">
        <v>-121.35291674</v>
      </c>
      <c r="L29" s="10">
        <v>12814.272135580002</v>
      </c>
      <c r="M29" s="10">
        <v>-121.29166545999999</v>
      </c>
      <c r="N29" s="10">
        <v>13345.530102156668</v>
      </c>
      <c r="O29" s="10">
        <v>-128.75088258</v>
      </c>
      <c r="P29" s="10">
        <v>13950.635556386665</v>
      </c>
      <c r="Q29" s="10">
        <v>-115.88539635000001</v>
      </c>
      <c r="R29" s="10">
        <v>15249.26251068</v>
      </c>
      <c r="S29" s="10">
        <v>-159.15734038</v>
      </c>
      <c r="T29" s="10">
        <v>18492.597179853332</v>
      </c>
      <c r="U29" s="10">
        <v>-128.05184891000002</v>
      </c>
      <c r="V29" s="10">
        <v>18977.01592438</v>
      </c>
      <c r="W29" s="10">
        <v>-124.80585103</v>
      </c>
      <c r="X29" s="10">
        <v>21770.89549126</v>
      </c>
      <c r="Y29" s="10">
        <v>-118.26548866999998</v>
      </c>
      <c r="Z29" s="10">
        <v>24032.01663612333</v>
      </c>
      <c r="AA29" s="10">
        <v>-154.53818463</v>
      </c>
      <c r="AB29" s="10">
        <v>24825.30167964</v>
      </c>
      <c r="AC29" s="10">
        <v>-127.70399029000002</v>
      </c>
    </row>
    <row r="30" spans="1:29" s="1" customFormat="1" ht="11.25">
      <c r="A30" s="268" t="s">
        <v>745</v>
      </c>
      <c r="B30" s="10">
        <v>2490.7807769066662</v>
      </c>
      <c r="C30" s="10">
        <v>-44.22285675</v>
      </c>
      <c r="D30" s="10">
        <v>2079.0446926933337</v>
      </c>
      <c r="E30" s="10">
        <v>-35.147154379999996</v>
      </c>
      <c r="F30" s="10">
        <v>1939.4207440666667</v>
      </c>
      <c r="G30" s="10">
        <v>-33.82287546</v>
      </c>
      <c r="H30" s="10">
        <v>1754.2713757699998</v>
      </c>
      <c r="I30" s="10">
        <v>-8.793246130000004</v>
      </c>
      <c r="J30" s="10">
        <v>1618.2161791933333</v>
      </c>
      <c r="K30" s="10">
        <v>-26.83112312</v>
      </c>
      <c r="L30" s="10">
        <v>2186.6732534933335</v>
      </c>
      <c r="M30" s="10">
        <v>-27.08302344</v>
      </c>
      <c r="N30" s="10">
        <v>2301.3880271166668</v>
      </c>
      <c r="O30" s="10">
        <v>-61.63098091</v>
      </c>
      <c r="P30" s="10">
        <v>3417.45264216</v>
      </c>
      <c r="Q30" s="10">
        <v>-97.95770806</v>
      </c>
      <c r="R30" s="10">
        <v>3093.2133221566664</v>
      </c>
      <c r="S30" s="10">
        <v>-35.797291689999994</v>
      </c>
      <c r="T30" s="10">
        <v>2654.464413216667</v>
      </c>
      <c r="U30" s="10">
        <v>-10.842201300000005</v>
      </c>
      <c r="V30" s="10">
        <v>3064.050979463333</v>
      </c>
      <c r="W30" s="10">
        <v>-29.75296014</v>
      </c>
      <c r="X30" s="10">
        <v>6519.683490383334</v>
      </c>
      <c r="Y30" s="10">
        <v>-52.66007003</v>
      </c>
      <c r="Z30" s="10">
        <v>10306.97426875</v>
      </c>
      <c r="AA30" s="10">
        <v>-108.16781639</v>
      </c>
      <c r="AB30" s="10">
        <v>12442.563790299997</v>
      </c>
      <c r="AC30" s="10">
        <v>-160.61547227000003</v>
      </c>
    </row>
    <row r="31" spans="1:29" s="1" customFormat="1" ht="11.25">
      <c r="A31" s="268" t="s">
        <v>746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23.51423488</v>
      </c>
      <c r="K31" s="10">
        <v>0</v>
      </c>
      <c r="L31" s="10">
        <v>132.42565462666667</v>
      </c>
      <c r="M31" s="10">
        <v>0</v>
      </c>
      <c r="N31" s="10">
        <v>172.38537143000002</v>
      </c>
      <c r="O31" s="10">
        <v>0</v>
      </c>
      <c r="P31" s="10">
        <v>217.44904129999998</v>
      </c>
      <c r="Q31" s="10">
        <v>0</v>
      </c>
      <c r="R31" s="10">
        <v>268.8969837133333</v>
      </c>
      <c r="S31" s="10">
        <v>0</v>
      </c>
      <c r="T31" s="10">
        <v>308.15906686666665</v>
      </c>
      <c r="U31" s="10">
        <v>-0.031097310000000003</v>
      </c>
      <c r="V31" s="10">
        <v>307.67393531333335</v>
      </c>
      <c r="W31" s="10">
        <v>-0.02127752</v>
      </c>
      <c r="X31" s="10">
        <v>1273.3284940133333</v>
      </c>
      <c r="Y31" s="10">
        <v>-18.1126723</v>
      </c>
      <c r="Z31" s="10">
        <v>1258.2405658833334</v>
      </c>
      <c r="AA31" s="10">
        <v>-17.52278372</v>
      </c>
      <c r="AB31" s="10">
        <v>1066.2752596033336</v>
      </c>
      <c r="AC31" s="10">
        <v>-42.6219176</v>
      </c>
    </row>
    <row r="32" spans="1:29" s="1" customFormat="1" ht="11.25">
      <c r="A32" s="269" t="s">
        <v>162</v>
      </c>
      <c r="B32" s="20">
        <v>216964.63025083666</v>
      </c>
      <c r="C32" s="20">
        <v>-4620.71149283</v>
      </c>
      <c r="D32" s="20">
        <v>228313.84895302</v>
      </c>
      <c r="E32" s="20">
        <v>-4766.375879329999</v>
      </c>
      <c r="F32" s="20">
        <v>239595.85426498335</v>
      </c>
      <c r="G32" s="20">
        <v>-5067.16479595</v>
      </c>
      <c r="H32" s="20">
        <v>246043.21330555002</v>
      </c>
      <c r="I32" s="20">
        <v>-4585.5732769</v>
      </c>
      <c r="J32" s="20">
        <v>271499.51036166336</v>
      </c>
      <c r="K32" s="20">
        <v>-5427.810946819999</v>
      </c>
      <c r="L32" s="20">
        <v>282130.7636803733</v>
      </c>
      <c r="M32" s="20">
        <v>-5161.4431096200005</v>
      </c>
      <c r="N32" s="20">
        <v>298047.9164268</v>
      </c>
      <c r="O32" s="20">
        <v>-9783.09191286</v>
      </c>
      <c r="P32" s="20">
        <v>343132.5337331799</v>
      </c>
      <c r="Q32" s="20">
        <v>-13233.877852139998</v>
      </c>
      <c r="R32" s="20">
        <v>374841.6244460599</v>
      </c>
      <c r="S32" s="20">
        <v>-8199.56082662</v>
      </c>
      <c r="T32" s="20">
        <v>415776.3626268834</v>
      </c>
      <c r="U32" s="20">
        <v>-7470.24288443</v>
      </c>
      <c r="V32" s="20">
        <v>436434.21548739995</v>
      </c>
      <c r="W32" s="20">
        <v>-7644.74152357</v>
      </c>
      <c r="X32" s="20">
        <v>493843.37312320014</v>
      </c>
      <c r="Y32" s="20">
        <v>-8628.22692333</v>
      </c>
      <c r="Z32" s="20">
        <v>519987.20446489676</v>
      </c>
      <c r="AA32" s="20">
        <v>-9112.588607119998</v>
      </c>
      <c r="AB32" s="20">
        <v>522945.8861546066</v>
      </c>
      <c r="AC32" s="20">
        <v>-9959.57723128</v>
      </c>
    </row>
    <row r="33" spans="1:29" s="1" customFormat="1" ht="11.25">
      <c r="A33" s="96" t="s">
        <v>175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</row>
    <row r="34" spans="1:29" s="1" customFormat="1" ht="11.25">
      <c r="A34" s="268" t="s">
        <v>170</v>
      </c>
      <c r="B34" s="10">
        <v>35239.70618014667</v>
      </c>
      <c r="C34" s="10"/>
      <c r="D34" s="10">
        <v>36530.78752585334</v>
      </c>
      <c r="E34" s="10"/>
      <c r="F34" s="10">
        <v>38093.82001167</v>
      </c>
      <c r="G34" s="10"/>
      <c r="H34" s="10">
        <v>44478.71314275</v>
      </c>
      <c r="I34" s="10"/>
      <c r="J34" s="10">
        <v>42254.62558626</v>
      </c>
      <c r="K34" s="10"/>
      <c r="L34" s="10">
        <v>43331.679041416675</v>
      </c>
      <c r="M34" s="10"/>
      <c r="N34" s="10">
        <v>41356.66668401333</v>
      </c>
      <c r="O34" s="10"/>
      <c r="P34" s="10">
        <v>46283.1263637</v>
      </c>
      <c r="Q34" s="10"/>
      <c r="R34" s="10">
        <v>43596.182550879996</v>
      </c>
      <c r="S34" s="10"/>
      <c r="T34" s="10">
        <v>47605.998871803335</v>
      </c>
      <c r="U34" s="10"/>
      <c r="V34" s="10">
        <v>49954.68365583334</v>
      </c>
      <c r="W34" s="10"/>
      <c r="X34" s="10">
        <v>52430.09231582666</v>
      </c>
      <c r="Y34" s="10"/>
      <c r="Z34" s="10">
        <v>53301.58186776667</v>
      </c>
      <c r="AA34" s="10"/>
      <c r="AB34" s="10">
        <v>56289.93372307</v>
      </c>
      <c r="AC34" s="10"/>
    </row>
    <row r="35" spans="1:29" s="1" customFormat="1" ht="11.25">
      <c r="A35" s="268" t="s">
        <v>747</v>
      </c>
      <c r="B35" s="10">
        <v>37621.012791236666</v>
      </c>
      <c r="C35" s="10"/>
      <c r="D35" s="10">
        <v>39778.142302056665</v>
      </c>
      <c r="E35" s="10"/>
      <c r="F35" s="10">
        <v>38299.31067768</v>
      </c>
      <c r="G35" s="10"/>
      <c r="H35" s="10">
        <v>44269.385868063335</v>
      </c>
      <c r="I35" s="10"/>
      <c r="J35" s="10">
        <v>43515.82986717</v>
      </c>
      <c r="K35" s="10"/>
      <c r="L35" s="10">
        <v>55705.43495819668</v>
      </c>
      <c r="M35" s="10"/>
      <c r="N35" s="10">
        <v>71161.35808267332</v>
      </c>
      <c r="O35" s="10"/>
      <c r="P35" s="10">
        <v>81668.24322556666</v>
      </c>
      <c r="Q35" s="10"/>
      <c r="R35" s="10">
        <v>88599.88909498333</v>
      </c>
      <c r="S35" s="10"/>
      <c r="T35" s="10">
        <v>99786.83523547668</v>
      </c>
      <c r="U35" s="10"/>
      <c r="V35" s="10">
        <v>104782.43162518664</v>
      </c>
      <c r="W35" s="10"/>
      <c r="X35" s="10">
        <v>112107.60723064667</v>
      </c>
      <c r="Y35" s="10"/>
      <c r="Z35" s="10">
        <v>113799.17574018666</v>
      </c>
      <c r="AA35" s="10"/>
      <c r="AB35" s="10">
        <v>123878.15521349666</v>
      </c>
      <c r="AC35" s="10"/>
    </row>
    <row r="36" spans="1:29" s="1" customFormat="1" ht="11.25">
      <c r="A36" s="268" t="s">
        <v>109</v>
      </c>
      <c r="B36" s="10">
        <v>21457.186385516667</v>
      </c>
      <c r="C36" s="10"/>
      <c r="D36" s="10">
        <v>22328.456531483334</v>
      </c>
      <c r="E36" s="10"/>
      <c r="F36" s="10">
        <v>22946.059836256667</v>
      </c>
      <c r="G36" s="10"/>
      <c r="H36" s="10">
        <v>24053.348035866664</v>
      </c>
      <c r="I36" s="10"/>
      <c r="J36" s="10">
        <v>24994.42077803</v>
      </c>
      <c r="K36" s="10"/>
      <c r="L36" s="10">
        <v>26131.27182592</v>
      </c>
      <c r="M36" s="10"/>
      <c r="N36" s="10">
        <v>27343.973099496663</v>
      </c>
      <c r="O36" s="10"/>
      <c r="P36" s="10">
        <v>28884.250116690004</v>
      </c>
      <c r="Q36" s="10"/>
      <c r="R36" s="10">
        <v>29757.1948793</v>
      </c>
      <c r="S36" s="10"/>
      <c r="T36" s="10">
        <v>32592.67060499333</v>
      </c>
      <c r="U36" s="10"/>
      <c r="V36" s="10">
        <v>32626.792358023333</v>
      </c>
      <c r="W36" s="10"/>
      <c r="X36" s="10">
        <v>35259.16879507333</v>
      </c>
      <c r="Y36" s="10"/>
      <c r="Z36" s="10">
        <v>37174.68265630334</v>
      </c>
      <c r="AA36" s="10"/>
      <c r="AB36" s="10">
        <v>38780.95129221334</v>
      </c>
      <c r="AC36" s="10"/>
    </row>
    <row r="37" spans="1:29" s="1" customFormat="1" ht="12" thickBot="1">
      <c r="A37" s="272" t="s">
        <v>162</v>
      </c>
      <c r="B37" s="10">
        <v>94317.9053569</v>
      </c>
      <c r="C37" s="10"/>
      <c r="D37" s="10">
        <v>98637.38635939333</v>
      </c>
      <c r="E37" s="10"/>
      <c r="F37" s="10">
        <v>99339.19052560667</v>
      </c>
      <c r="G37" s="10"/>
      <c r="H37" s="10">
        <v>112801.44704668</v>
      </c>
      <c r="I37" s="10"/>
      <c r="J37" s="10">
        <v>110764.87623146</v>
      </c>
      <c r="K37" s="10"/>
      <c r="L37" s="10">
        <v>125168.38582553335</v>
      </c>
      <c r="M37" s="10"/>
      <c r="N37" s="10">
        <v>139861.99786618332</v>
      </c>
      <c r="O37" s="10"/>
      <c r="P37" s="10">
        <v>156835.61970595666</v>
      </c>
      <c r="Q37" s="10"/>
      <c r="R37" s="10">
        <v>161953.2665251633</v>
      </c>
      <c r="S37" s="10"/>
      <c r="T37" s="10">
        <v>179985.50471227337</v>
      </c>
      <c r="U37" s="10"/>
      <c r="V37" s="10">
        <v>187363.90763904335</v>
      </c>
      <c r="W37" s="10"/>
      <c r="X37" s="10">
        <v>199796.86834154665</v>
      </c>
      <c r="Y37" s="10"/>
      <c r="Z37" s="10">
        <v>204275.44026425667</v>
      </c>
      <c r="AA37" s="10"/>
      <c r="AB37" s="10">
        <v>218949.04022878</v>
      </c>
      <c r="AC37" s="10"/>
    </row>
    <row r="38" spans="1:29" s="1" customFormat="1" ht="12.75" thickBot="1" thickTop="1">
      <c r="A38" s="57" t="s">
        <v>748</v>
      </c>
      <c r="B38" s="37">
        <v>311282.5356077367</v>
      </c>
      <c r="C38" s="37"/>
      <c r="D38" s="37">
        <v>326951.2353124133</v>
      </c>
      <c r="E38" s="37"/>
      <c r="F38" s="37">
        <v>338935.04479059</v>
      </c>
      <c r="G38" s="37"/>
      <c r="H38" s="37">
        <v>358844.66035222996</v>
      </c>
      <c r="I38" s="37"/>
      <c r="J38" s="37">
        <v>382264.3865931234</v>
      </c>
      <c r="K38" s="37"/>
      <c r="L38" s="37">
        <v>407299.1495059066</v>
      </c>
      <c r="M38" s="37"/>
      <c r="N38" s="37">
        <v>437909.9142929833</v>
      </c>
      <c r="O38" s="37"/>
      <c r="P38" s="37">
        <v>499968.1534391366</v>
      </c>
      <c r="Q38" s="37"/>
      <c r="R38" s="37">
        <v>536794.8909712232</v>
      </c>
      <c r="S38" s="37"/>
      <c r="T38" s="37">
        <v>595761.8673391567</v>
      </c>
      <c r="U38" s="37"/>
      <c r="V38" s="37">
        <v>623798.1231264434</v>
      </c>
      <c r="W38" s="37"/>
      <c r="X38" s="37">
        <v>693640.2414647469</v>
      </c>
      <c r="Y38" s="37"/>
      <c r="Z38" s="37">
        <v>724262.6447291535</v>
      </c>
      <c r="AA38" s="37"/>
      <c r="AB38" s="37">
        <v>741894.9263833866</v>
      </c>
      <c r="AC38" s="37"/>
    </row>
    <row r="39" spans="1:29" ht="12.75">
      <c r="A39" s="21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</row>
    <row r="40" spans="1:29" ht="12.75">
      <c r="A40" s="21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</row>
    <row r="41" spans="1:29" ht="12.75">
      <c r="A41" s="21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</row>
    <row r="42" spans="1:29" ht="12.75">
      <c r="A42" s="21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</row>
    <row r="43" spans="1:29" ht="12.75">
      <c r="A43" s="2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</row>
    <row r="44" spans="1:29" ht="12.75">
      <c r="A44" s="2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</row>
    <row r="45" spans="1:29" ht="12.75">
      <c r="A45" s="21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</row>
    <row r="46" spans="1:29" ht="12.75">
      <c r="A46" s="2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29" ht="12.75">
      <c r="A47" s="21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29" ht="12.75">
      <c r="A48" s="21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ht="12.75">
      <c r="A49" s="2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ht="12.75">
      <c r="A50" s="21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ht="12.75">
      <c r="A51" s="2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ht="12.75">
      <c r="A52" s="19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12.75">
      <c r="A53" s="2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ht="12.75">
      <c r="A54" s="2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ht="12.75">
      <c r="A55" s="2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ht="12.75">
      <c r="A56" s="2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ht="12.75">
      <c r="A57" s="21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ht="12.75">
      <c r="A58" s="21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ht="12.75">
      <c r="A59" s="2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ht="12.75">
      <c r="A60" s="21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ht="12.75">
      <c r="A61" s="21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ht="12.75">
      <c r="A62" s="21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ht="12.75">
      <c r="A63" s="21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ht="12.75">
      <c r="A64" s="2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ht="12.75">
      <c r="A65" s="221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ht="12.75">
      <c r="A66" s="221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ht="12.75">
      <c r="A67" s="221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ht="12.75">
      <c r="A68" s="21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ht="12.75">
      <c r="A69" s="2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ht="13.5" thickBot="1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</row>
  </sheetData>
  <mergeCells count="2">
    <mergeCell ref="Z20:AA20"/>
    <mergeCell ref="AB20:AC20"/>
  </mergeCells>
  <hyperlinks>
    <hyperlink ref="A1" location="Sumário!A32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I36"/>
  <sheetViews>
    <sheetView showGridLines="0" zoomScale="80" zoomScaleNormal="80" workbookViewId="0" topLeftCell="A1">
      <pane xSplit="1" ySplit="4" topLeftCell="Z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4" sqref="AI4"/>
    </sheetView>
  </sheetViews>
  <sheetFormatPr defaultColWidth="9.140625" defaultRowHeight="12.75"/>
  <cols>
    <col min="1" max="1" width="56.00390625" style="0" bestFit="1" customWidth="1"/>
  </cols>
  <sheetData>
    <row r="1" ht="15.75">
      <c r="A1" s="108" t="s">
        <v>76</v>
      </c>
    </row>
    <row r="2" ht="12.75">
      <c r="A2" s="107" t="s">
        <v>111</v>
      </c>
    </row>
    <row r="3" ht="12.75">
      <c r="A3" s="107" t="s">
        <v>441</v>
      </c>
    </row>
    <row r="4" spans="1:35" ht="13.5" thickBot="1">
      <c r="A4" s="25"/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9</v>
      </c>
      <c r="L4" s="26" t="s">
        <v>10</v>
      </c>
      <c r="M4" s="26" t="s">
        <v>446</v>
      </c>
      <c r="N4" s="26" t="s">
        <v>449</v>
      </c>
      <c r="O4" s="26" t="s">
        <v>456</v>
      </c>
      <c r="P4" s="26" t="s">
        <v>482</v>
      </c>
      <c r="Q4" s="26" t="s">
        <v>486</v>
      </c>
      <c r="R4" s="26" t="s">
        <v>488</v>
      </c>
      <c r="S4" s="26" t="s">
        <v>497</v>
      </c>
      <c r="T4" s="26" t="s">
        <v>505</v>
      </c>
      <c r="U4" s="26" t="s">
        <v>515</v>
      </c>
      <c r="V4" s="26" t="s">
        <v>519</v>
      </c>
      <c r="W4" s="26" t="s">
        <v>524</v>
      </c>
      <c r="X4" s="26" t="s">
        <v>531</v>
      </c>
      <c r="Y4" s="26" t="s">
        <v>557</v>
      </c>
      <c r="Z4" s="26" t="s">
        <v>561</v>
      </c>
      <c r="AA4" s="26" t="s">
        <v>583</v>
      </c>
      <c r="AB4" s="26" t="s">
        <v>594</v>
      </c>
      <c r="AC4" s="26" t="s">
        <v>632</v>
      </c>
      <c r="AD4" s="26" t="s">
        <v>646</v>
      </c>
      <c r="AE4" s="26" t="s">
        <v>665</v>
      </c>
      <c r="AF4" s="26" t="s">
        <v>672</v>
      </c>
      <c r="AG4" s="26" t="s">
        <v>749</v>
      </c>
      <c r="AH4" s="26" t="s">
        <v>780</v>
      </c>
      <c r="AI4" s="26" t="s">
        <v>802</v>
      </c>
    </row>
    <row r="5" spans="1:35" ht="12.75">
      <c r="A5" s="27" t="s">
        <v>112</v>
      </c>
      <c r="B5" s="20">
        <v>5715.466</v>
      </c>
      <c r="C5" s="20">
        <v>9412.275</v>
      </c>
      <c r="D5" s="20">
        <v>13529.73</v>
      </c>
      <c r="E5" s="20">
        <v>7760.477</v>
      </c>
      <c r="F5" s="20">
        <v>8525.161</v>
      </c>
      <c r="G5" s="20">
        <v>7950.816</v>
      </c>
      <c r="H5" s="20">
        <v>10032.286</v>
      </c>
      <c r="I5" s="20">
        <v>8122.214</v>
      </c>
      <c r="J5" s="20">
        <v>7565.475</v>
      </c>
      <c r="K5" s="20">
        <v>8159.382</v>
      </c>
      <c r="L5" s="20">
        <v>7165.239</v>
      </c>
      <c r="M5" s="20">
        <v>8003</v>
      </c>
      <c r="N5" s="20">
        <v>8046.43273734</v>
      </c>
      <c r="O5" s="20">
        <v>7935.7287730599965</v>
      </c>
      <c r="P5" s="20">
        <v>8992.560309249999</v>
      </c>
      <c r="Q5" s="20">
        <v>8103.5218015299915</v>
      </c>
      <c r="R5" s="20">
        <v>9394.190007880004</v>
      </c>
      <c r="S5" s="20">
        <v>9031.339552809999</v>
      </c>
      <c r="T5" s="20">
        <v>8954.188654420002</v>
      </c>
      <c r="U5" s="20">
        <v>9403.93734871</v>
      </c>
      <c r="V5" s="20">
        <v>9708.203839900001</v>
      </c>
      <c r="W5" s="20">
        <v>10125.234414899996</v>
      </c>
      <c r="X5" s="20">
        <v>10333.38716341</v>
      </c>
      <c r="Y5" s="20">
        <v>10172.447204909997</v>
      </c>
      <c r="Z5" s="20">
        <v>10971.477722970001</v>
      </c>
      <c r="AA5" s="20">
        <v>10769.56159455</v>
      </c>
      <c r="AB5" s="20">
        <v>15075.853831670001</v>
      </c>
      <c r="AC5" s="20">
        <v>18823.87222814</v>
      </c>
      <c r="AD5" s="20">
        <v>14489.42559156</v>
      </c>
      <c r="AE5" s="20">
        <v>15364.962021700001</v>
      </c>
      <c r="AF5" s="20">
        <v>15636.567061740003</v>
      </c>
      <c r="AG5" s="20">
        <v>17794.06196262</v>
      </c>
      <c r="AH5" s="20">
        <v>17980.756337</v>
      </c>
      <c r="AI5" s="20">
        <v>18848.19803639</v>
      </c>
    </row>
    <row r="6" spans="1:35" ht="12.75">
      <c r="A6" s="28" t="s">
        <v>113</v>
      </c>
      <c r="B6" s="10">
        <v>2810.497</v>
      </c>
      <c r="C6" s="10">
        <v>3602.596</v>
      </c>
      <c r="D6" s="10">
        <v>4003.152</v>
      </c>
      <c r="E6" s="10">
        <v>3265.221</v>
      </c>
      <c r="F6" s="10">
        <v>3760.179</v>
      </c>
      <c r="G6" s="10">
        <v>3893.758</v>
      </c>
      <c r="H6" s="10">
        <v>4238.58</v>
      </c>
      <c r="I6" s="10">
        <v>4243.986</v>
      </c>
      <c r="J6" s="10">
        <v>4198.229</v>
      </c>
      <c r="K6" s="10">
        <v>4361.444</v>
      </c>
      <c r="L6" s="10">
        <v>4119.736</v>
      </c>
      <c r="M6" s="10">
        <v>4461</v>
      </c>
      <c r="N6" s="10">
        <v>4546.15849845</v>
      </c>
      <c r="O6" s="10">
        <v>4705.8389535299975</v>
      </c>
      <c r="P6" s="10">
        <v>4918.469232879998</v>
      </c>
      <c r="Q6" s="10">
        <v>5035.67321972</v>
      </c>
      <c r="R6" s="10">
        <v>5095.441498550002</v>
      </c>
      <c r="S6" s="10">
        <v>5338.936958999998</v>
      </c>
      <c r="T6" s="10">
        <v>5361.152305830001</v>
      </c>
      <c r="U6" s="10">
        <v>5816.069614580001</v>
      </c>
      <c r="V6" s="10">
        <v>6101.218443870001</v>
      </c>
      <c r="W6" s="10">
        <v>6069.337949369999</v>
      </c>
      <c r="X6" s="10">
        <v>6517.434414189999</v>
      </c>
      <c r="Y6" s="10">
        <v>6610.278428549996</v>
      </c>
      <c r="Z6" s="10">
        <v>7000.5502356100005</v>
      </c>
      <c r="AA6" s="10">
        <v>6910.087485069999</v>
      </c>
      <c r="AB6" s="10">
        <v>8697.343994300001</v>
      </c>
      <c r="AC6" s="10">
        <v>10612.61536537</v>
      </c>
      <c r="AD6" s="10">
        <v>8501.85528272</v>
      </c>
      <c r="AE6" s="10">
        <v>9963.20811115</v>
      </c>
      <c r="AF6" s="10">
        <v>10332.853067770002</v>
      </c>
      <c r="AG6" s="10">
        <v>11717.32430181</v>
      </c>
      <c r="AH6" s="10">
        <v>11952.74193118</v>
      </c>
      <c r="AI6" s="10">
        <v>12364.23790464</v>
      </c>
    </row>
    <row r="7" spans="1:35" ht="12.75">
      <c r="A7" s="28" t="s">
        <v>114</v>
      </c>
      <c r="B7" s="10">
        <v>26.672</v>
      </c>
      <c r="C7" s="10">
        <v>27.264</v>
      </c>
      <c r="D7" s="10">
        <v>25.829</v>
      </c>
      <c r="E7" s="10">
        <v>24.84</v>
      </c>
      <c r="F7" s="10">
        <v>23.379</v>
      </c>
      <c r="G7" s="10">
        <v>21.056</v>
      </c>
      <c r="H7" s="10">
        <v>19.843</v>
      </c>
      <c r="I7" s="10">
        <v>18.824</v>
      </c>
      <c r="J7" s="10">
        <v>19.462</v>
      </c>
      <c r="K7" s="10">
        <v>21.058</v>
      </c>
      <c r="L7" s="10">
        <v>23.029</v>
      </c>
      <c r="M7" s="10">
        <v>26</v>
      </c>
      <c r="N7" s="10">
        <v>29.22567441999998</v>
      </c>
      <c r="O7" s="10">
        <v>30.595464530000022</v>
      </c>
      <c r="P7" s="10">
        <v>35.230372420000016</v>
      </c>
      <c r="Q7" s="10">
        <v>36.19169053999999</v>
      </c>
      <c r="R7" s="10">
        <v>37.85386922</v>
      </c>
      <c r="S7" s="10">
        <v>40.19808731999999</v>
      </c>
      <c r="T7" s="10">
        <v>46.765849970000005</v>
      </c>
      <c r="U7" s="10">
        <v>48.15272545999997</v>
      </c>
      <c r="V7" s="10">
        <v>49.83732059</v>
      </c>
      <c r="W7" s="10">
        <v>44.843090309999994</v>
      </c>
      <c r="X7" s="10">
        <v>49.40710430999999</v>
      </c>
      <c r="Y7" s="10">
        <v>48.49948472999999</v>
      </c>
      <c r="Z7" s="10">
        <v>49.00282732999999</v>
      </c>
      <c r="AA7" s="10">
        <v>59.10343804</v>
      </c>
      <c r="AB7" s="10">
        <v>58.42888992999997</v>
      </c>
      <c r="AC7" s="10">
        <v>146.96959775000005</v>
      </c>
      <c r="AD7" s="10">
        <v>138.18752368</v>
      </c>
      <c r="AE7" s="10">
        <v>147.9171090300001</v>
      </c>
      <c r="AF7" s="10">
        <v>147.36999948</v>
      </c>
      <c r="AG7" s="10">
        <v>213.29538724000017</v>
      </c>
      <c r="AH7" s="10">
        <v>240.40137003</v>
      </c>
      <c r="AI7" s="10">
        <v>204.34980649999997</v>
      </c>
    </row>
    <row r="8" spans="1:35" ht="12.75">
      <c r="A8" s="133" t="s">
        <v>470</v>
      </c>
      <c r="B8" s="10">
        <v>2658.843</v>
      </c>
      <c r="C8" s="10">
        <v>3549.806</v>
      </c>
      <c r="D8" s="10">
        <v>4273.625</v>
      </c>
      <c r="E8" s="10">
        <v>4895.613</v>
      </c>
      <c r="F8" s="10">
        <v>4590.835</v>
      </c>
      <c r="G8" s="10">
        <v>3507.651</v>
      </c>
      <c r="H8" s="10">
        <v>4444.089</v>
      </c>
      <c r="I8" s="10">
        <v>3196.797</v>
      </c>
      <c r="J8" s="10">
        <v>2825.779</v>
      </c>
      <c r="K8" s="10">
        <v>2929.649</v>
      </c>
      <c r="L8" s="10">
        <v>2660.472</v>
      </c>
      <c r="M8" s="10">
        <v>2922</v>
      </c>
      <c r="N8" s="10">
        <v>3166.1166732700003</v>
      </c>
      <c r="O8" s="10">
        <v>2849.2521545099985</v>
      </c>
      <c r="P8" s="10">
        <v>3075.6313450300004</v>
      </c>
      <c r="Q8" s="10">
        <v>3332.8365355899996</v>
      </c>
      <c r="R8" s="10">
        <v>3521.2079769300008</v>
      </c>
      <c r="S8" s="10">
        <v>3283.05585686</v>
      </c>
      <c r="T8" s="10">
        <v>3404.85642881</v>
      </c>
      <c r="U8" s="10">
        <v>3273.6160901900003</v>
      </c>
      <c r="V8" s="10">
        <v>3042.6170391300006</v>
      </c>
      <c r="W8" s="10">
        <v>3167.0834513199993</v>
      </c>
      <c r="X8" s="10">
        <v>3355.1557595399995</v>
      </c>
      <c r="Y8" s="10">
        <v>3087.861932400001</v>
      </c>
      <c r="Z8" s="10">
        <v>3766.8458238000007</v>
      </c>
      <c r="AA8" s="10">
        <v>3056.74869847</v>
      </c>
      <c r="AB8" s="10">
        <v>5771.267101529999</v>
      </c>
      <c r="AC8" s="10">
        <v>8096.661526839999</v>
      </c>
      <c r="AD8" s="10">
        <v>5729.918427269999</v>
      </c>
      <c r="AE8" s="10">
        <v>5215.0544170600015</v>
      </c>
      <c r="AF8" s="10">
        <v>5083.294189050001</v>
      </c>
      <c r="AG8" s="10">
        <v>5321.356761679999</v>
      </c>
      <c r="AH8" s="10">
        <v>5643.80990954</v>
      </c>
      <c r="AI8" s="10">
        <v>5195.24613207</v>
      </c>
    </row>
    <row r="9" spans="1:35" ht="12.75">
      <c r="A9" s="28" t="s">
        <v>369</v>
      </c>
      <c r="B9" s="10">
        <v>0</v>
      </c>
      <c r="C9" s="10">
        <v>-615.404</v>
      </c>
      <c r="D9" s="10">
        <v>-587.831</v>
      </c>
      <c r="E9" s="10">
        <v>-357.26</v>
      </c>
      <c r="F9" s="10">
        <v>-289.189</v>
      </c>
      <c r="G9" s="10">
        <v>73.398</v>
      </c>
      <c r="H9" s="10">
        <v>-200.999</v>
      </c>
      <c r="I9" s="10">
        <v>-133.589</v>
      </c>
      <c r="J9" s="10">
        <v>-36.726</v>
      </c>
      <c r="K9" s="10">
        <v>-194.372</v>
      </c>
      <c r="L9" s="10">
        <v>21.572</v>
      </c>
      <c r="M9" s="10">
        <v>-89</v>
      </c>
      <c r="N9" s="10">
        <v>-31.195248790000015</v>
      </c>
      <c r="O9" s="10">
        <v>-37.808519440000005</v>
      </c>
      <c r="P9" s="10">
        <v>-84.79891867000008</v>
      </c>
      <c r="Q9" s="10">
        <v>-228.66852920000005</v>
      </c>
      <c r="R9" s="10">
        <v>-138.68537032000012</v>
      </c>
      <c r="S9" s="10">
        <v>-181.08520585999935</v>
      </c>
      <c r="T9" s="10">
        <v>-198.83714708</v>
      </c>
      <c r="U9" s="10">
        <v>-117.80148830000002</v>
      </c>
      <c r="V9" s="10">
        <v>34.319230279999914</v>
      </c>
      <c r="W9" s="10">
        <v>318.2769303</v>
      </c>
      <c r="X9" s="10">
        <v>-149.24869817999982</v>
      </c>
      <c r="Y9" s="10">
        <v>-10.351293600000382</v>
      </c>
      <c r="Z9" s="10">
        <v>-448.15838427000045</v>
      </c>
      <c r="AA9" s="10">
        <v>302.20541529000116</v>
      </c>
      <c r="AB9" s="10">
        <v>-84.75874758000016</v>
      </c>
      <c r="AC9" s="10">
        <v>-1052.5682172499992</v>
      </c>
      <c r="AD9" s="10">
        <v>-61.52621658000028</v>
      </c>
      <c r="AE9" s="10">
        <v>-450.9728288500006</v>
      </c>
      <c r="AF9" s="10">
        <v>-663.5340645600004</v>
      </c>
      <c r="AG9" s="10">
        <v>-46.58791830999959</v>
      </c>
      <c r="AH9" s="10">
        <v>-232.1678736</v>
      </c>
      <c r="AI9" s="10">
        <v>-29.372245390000014</v>
      </c>
    </row>
    <row r="10" spans="1:35" ht="12.75">
      <c r="A10" s="28" t="s">
        <v>115</v>
      </c>
      <c r="B10" s="10">
        <v>157.48</v>
      </c>
      <c r="C10" s="10">
        <v>2779.653</v>
      </c>
      <c r="D10" s="10">
        <v>5678.655</v>
      </c>
      <c r="E10" s="10">
        <v>-427.859</v>
      </c>
      <c r="F10" s="10">
        <v>-589</v>
      </c>
      <c r="G10" s="10">
        <v>-514</v>
      </c>
      <c r="H10" s="10">
        <v>1093.178</v>
      </c>
      <c r="I10" s="10">
        <v>447.942</v>
      </c>
      <c r="J10" s="10">
        <v>251.537</v>
      </c>
      <c r="K10" s="10">
        <v>729.142</v>
      </c>
      <c r="L10" s="10">
        <v>-224</v>
      </c>
      <c r="M10" s="10">
        <v>329</v>
      </c>
      <c r="N10" s="10">
        <v>-50.03910318999996</v>
      </c>
      <c r="O10" s="10">
        <v>-35.336199779999376</v>
      </c>
      <c r="P10" s="10">
        <v>597.0067400099997</v>
      </c>
      <c r="Q10" s="10">
        <v>-501.04973142000006</v>
      </c>
      <c r="R10" s="10">
        <v>451.7836927000001</v>
      </c>
      <c r="S10" s="10">
        <v>158.30834945000004</v>
      </c>
      <c r="T10" s="10">
        <v>-64.26199437000001</v>
      </c>
      <c r="U10" s="10">
        <v>-4.6408579399997</v>
      </c>
      <c r="V10" s="10">
        <v>80.65255764000011</v>
      </c>
      <c r="W10" s="10">
        <v>124.84084931999945</v>
      </c>
      <c r="X10" s="10">
        <v>155.16125878999995</v>
      </c>
      <c r="Y10" s="10">
        <v>25.569326069999693</v>
      </c>
      <c r="Z10" s="10">
        <v>122.34829931999994</v>
      </c>
      <c r="AA10" s="10">
        <v>-111.50957587000012</v>
      </c>
      <c r="AB10" s="10">
        <v>-49.86472624000027</v>
      </c>
      <c r="AC10" s="10">
        <v>503.17998953000114</v>
      </c>
      <c r="AD10" s="10">
        <v>-115.80133608000007</v>
      </c>
      <c r="AE10" s="10">
        <v>130.68507323000065</v>
      </c>
      <c r="AF10" s="10">
        <v>406.03981002999996</v>
      </c>
      <c r="AG10" s="10">
        <v>264.99376648000003</v>
      </c>
      <c r="AH10" s="10">
        <v>-18.02144866</v>
      </c>
      <c r="AI10" s="10">
        <v>71.26319299</v>
      </c>
    </row>
    <row r="11" spans="1:35" ht="12.75">
      <c r="A11" s="28" t="s">
        <v>116</v>
      </c>
      <c r="B11" s="10">
        <v>61.972</v>
      </c>
      <c r="C11" s="10">
        <v>68.36</v>
      </c>
      <c r="D11" s="10">
        <v>136.299</v>
      </c>
      <c r="E11" s="10">
        <v>359.922</v>
      </c>
      <c r="F11" s="10">
        <v>439.956</v>
      </c>
      <c r="G11" s="10">
        <v>454.95</v>
      </c>
      <c r="H11" s="10">
        <v>437.594</v>
      </c>
      <c r="I11" s="10">
        <v>348.252</v>
      </c>
      <c r="J11" s="10">
        <v>307.194</v>
      </c>
      <c r="K11" s="10">
        <v>312.46</v>
      </c>
      <c r="L11" s="10">
        <v>340.429</v>
      </c>
      <c r="M11" s="10">
        <v>353</v>
      </c>
      <c r="N11" s="10">
        <v>386.16624318</v>
      </c>
      <c r="O11" s="10">
        <v>423.18691971</v>
      </c>
      <c r="P11" s="10">
        <v>451.02153758</v>
      </c>
      <c r="Q11" s="10">
        <v>428.5386163</v>
      </c>
      <c r="R11" s="10">
        <v>426.5883408</v>
      </c>
      <c r="S11" s="10">
        <v>391.92550604</v>
      </c>
      <c r="T11" s="10">
        <v>404.51321126</v>
      </c>
      <c r="U11" s="10">
        <v>388.5412647199999</v>
      </c>
      <c r="V11" s="10">
        <v>399.55924839</v>
      </c>
      <c r="W11" s="10">
        <v>400.8521442800001</v>
      </c>
      <c r="X11" s="10">
        <v>405.47732476</v>
      </c>
      <c r="Y11" s="10">
        <v>410.58932676</v>
      </c>
      <c r="Z11" s="10">
        <v>428.26695971</v>
      </c>
      <c r="AA11" s="10">
        <v>468.3738450199999</v>
      </c>
      <c r="AB11" s="10">
        <v>589.62063372</v>
      </c>
      <c r="AC11" s="10">
        <v>423.54086591</v>
      </c>
      <c r="AD11" s="10">
        <v>175.53474158</v>
      </c>
      <c r="AE11" s="10">
        <v>213.13105847999998</v>
      </c>
      <c r="AF11" s="10">
        <v>213.28259676999997</v>
      </c>
      <c r="AG11" s="10">
        <v>214.32448010000002</v>
      </c>
      <c r="AH11" s="10">
        <v>274.14096238</v>
      </c>
      <c r="AI11" s="10">
        <v>917.4239124699999</v>
      </c>
    </row>
    <row r="12" spans="1:35" ht="12.75">
      <c r="A12" s="230" t="s">
        <v>653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>
        <v>52.62196147000002</v>
      </c>
      <c r="AA12" s="10">
        <v>84.55228852999996</v>
      </c>
      <c r="AB12" s="10">
        <v>93.81668601000007</v>
      </c>
      <c r="AC12" s="10">
        <v>93.47309998999994</v>
      </c>
      <c r="AD12" s="10">
        <v>121.25716897000001</v>
      </c>
      <c r="AE12" s="10">
        <v>145.9390816000001</v>
      </c>
      <c r="AF12" s="10">
        <v>117.26146320000005</v>
      </c>
      <c r="AG12" s="10">
        <v>109.35518361999995</v>
      </c>
      <c r="AH12" s="10">
        <v>119.85148613</v>
      </c>
      <c r="AI12" s="10">
        <v>125.04933311000002</v>
      </c>
    </row>
    <row r="13" spans="1:35" ht="12.75">
      <c r="A13" s="27" t="s">
        <v>277</v>
      </c>
      <c r="B13" s="20">
        <v>-3838.98</v>
      </c>
      <c r="C13" s="20">
        <v>-8038.635</v>
      </c>
      <c r="D13" s="20">
        <v>-12527.31</v>
      </c>
      <c r="E13" s="20">
        <v>-3988.042</v>
      </c>
      <c r="F13" s="20">
        <v>-6157.239</v>
      </c>
      <c r="G13" s="20">
        <v>-6344.456</v>
      </c>
      <c r="H13" s="20">
        <v>-7070.045</v>
      </c>
      <c r="I13" s="20">
        <v>-5066.589</v>
      </c>
      <c r="J13" s="20">
        <v>-5151.597</v>
      </c>
      <c r="K13" s="20">
        <v>-5738.813</v>
      </c>
      <c r="L13" s="20">
        <v>-4831.323</v>
      </c>
      <c r="M13" s="20">
        <v>-4657</v>
      </c>
      <c r="N13" s="20">
        <v>-5361.13176706</v>
      </c>
      <c r="O13" s="20">
        <v>-5165.7227133199995</v>
      </c>
      <c r="P13" s="20">
        <v>-5418.25594163</v>
      </c>
      <c r="Q13" s="20">
        <v>-6215.648946710001</v>
      </c>
      <c r="R13" s="20">
        <v>-6556.3596676100005</v>
      </c>
      <c r="S13" s="20">
        <v>-6883.605078199999</v>
      </c>
      <c r="T13" s="20">
        <v>-6453.43353122</v>
      </c>
      <c r="U13" s="20">
        <v>-6085.262569360002</v>
      </c>
      <c r="V13" s="20">
        <v>-6418.47416953</v>
      </c>
      <c r="W13" s="20">
        <v>-6104.938748830001</v>
      </c>
      <c r="X13" s="20">
        <v>-6483.05987727</v>
      </c>
      <c r="Y13" s="20">
        <v>-6160.17788778</v>
      </c>
      <c r="Z13" s="20">
        <v>-7232.342179249999</v>
      </c>
      <c r="AA13" s="20">
        <v>-6953.886769390005</v>
      </c>
      <c r="AB13" s="20">
        <v>-11408.7012515</v>
      </c>
      <c r="AC13" s="20">
        <v>-17226.44181022</v>
      </c>
      <c r="AD13" s="20">
        <v>-11130.656659069999</v>
      </c>
      <c r="AE13" s="20">
        <v>-11415.283349760002</v>
      </c>
      <c r="AF13" s="20">
        <v>-10841.276977470001</v>
      </c>
      <c r="AG13" s="20">
        <v>-11664.941193769999</v>
      </c>
      <c r="AH13" s="20">
        <v>-12355.53936319</v>
      </c>
      <c r="AI13" s="20">
        <v>-12576.93837405</v>
      </c>
    </row>
    <row r="14" spans="1:35" ht="12.75">
      <c r="A14" s="28" t="s">
        <v>117</v>
      </c>
      <c r="B14" s="10">
        <v>-2797.724</v>
      </c>
      <c r="C14" s="10">
        <v>-2977.804</v>
      </c>
      <c r="D14" s="10">
        <v>-3478.429</v>
      </c>
      <c r="E14" s="10">
        <v>-4166.168</v>
      </c>
      <c r="F14" s="10">
        <v>-4539.173</v>
      </c>
      <c r="G14" s="10">
        <v>-4554.107</v>
      </c>
      <c r="H14" s="10">
        <v>-4597.621</v>
      </c>
      <c r="I14" s="10">
        <v>-3730.593</v>
      </c>
      <c r="J14" s="10">
        <v>-3047.305</v>
      </c>
      <c r="K14" s="10">
        <v>-3070.298</v>
      </c>
      <c r="L14" s="10">
        <v>-3221.812</v>
      </c>
      <c r="M14" s="10">
        <v>-3412</v>
      </c>
      <c r="N14" s="10">
        <v>-3728.9118035700003</v>
      </c>
      <c r="O14" s="10">
        <v>-3605.9280959599996</v>
      </c>
      <c r="P14" s="10">
        <v>-3839.81180626</v>
      </c>
      <c r="Q14" s="10">
        <v>-3976.009985110001</v>
      </c>
      <c r="R14" s="10">
        <v>-3983.67208402</v>
      </c>
      <c r="S14" s="10">
        <v>-4365.158158459999</v>
      </c>
      <c r="T14" s="10">
        <v>-4402.24632207</v>
      </c>
      <c r="U14" s="10">
        <v>-4236.784971800002</v>
      </c>
      <c r="V14" s="10">
        <v>-4387.98156</v>
      </c>
      <c r="W14" s="10">
        <v>-4415.55197807</v>
      </c>
      <c r="X14" s="10">
        <v>-4753.175931499999</v>
      </c>
      <c r="Y14" s="10">
        <v>-4280.753080920001</v>
      </c>
      <c r="Z14" s="10">
        <v>-4909.189708319998</v>
      </c>
      <c r="AA14" s="10">
        <v>-5121.694976300004</v>
      </c>
      <c r="AB14" s="10">
        <v>-7068.32482813</v>
      </c>
      <c r="AC14" s="10">
        <v>-8431.78368462</v>
      </c>
      <c r="AD14" s="10">
        <v>-7760.895755939999</v>
      </c>
      <c r="AE14" s="10">
        <v>-7067.272951650001</v>
      </c>
      <c r="AF14" s="10">
        <v>-7320.426365620001</v>
      </c>
      <c r="AG14" s="10">
        <v>-7997.332810269999</v>
      </c>
      <c r="AH14" s="10">
        <v>-8492.96345134</v>
      </c>
      <c r="AI14" s="10">
        <v>-9055.21587548</v>
      </c>
    </row>
    <row r="15" spans="1:35" ht="12.75">
      <c r="A15" s="28" t="s">
        <v>118</v>
      </c>
      <c r="B15" s="10">
        <v>-448.213</v>
      </c>
      <c r="C15" s="10">
        <v>-4337.333</v>
      </c>
      <c r="D15" s="10">
        <v>-8214.754</v>
      </c>
      <c r="E15" s="10">
        <v>1032.708</v>
      </c>
      <c r="F15" s="10">
        <v>-323.07</v>
      </c>
      <c r="G15" s="10">
        <v>-328.832</v>
      </c>
      <c r="H15" s="10">
        <v>-1695.095</v>
      </c>
      <c r="I15" s="10">
        <v>-502.559</v>
      </c>
      <c r="J15" s="10">
        <v>-745.341</v>
      </c>
      <c r="K15" s="10">
        <v>-1467.066</v>
      </c>
      <c r="L15" s="10">
        <v>-314.669</v>
      </c>
      <c r="M15" s="10">
        <v>-357</v>
      </c>
      <c r="N15" s="10">
        <v>-371.39712013</v>
      </c>
      <c r="O15" s="10">
        <v>-337.48448034000006</v>
      </c>
      <c r="P15" s="10">
        <v>-412.22493043</v>
      </c>
      <c r="Q15" s="10">
        <v>-482.3490054300001</v>
      </c>
      <c r="R15" s="10">
        <v>-501.86807039</v>
      </c>
      <c r="S15" s="10">
        <v>-533.1574964399999</v>
      </c>
      <c r="T15" s="10">
        <v>-421.28614945000004</v>
      </c>
      <c r="U15" s="10">
        <v>-394.66204403999996</v>
      </c>
      <c r="V15" s="10">
        <v>-409.76494501999997</v>
      </c>
      <c r="W15" s="10">
        <v>-393.1028514600002</v>
      </c>
      <c r="X15" s="10">
        <v>-497.75119915000005</v>
      </c>
      <c r="Y15" s="10">
        <v>-351.24344212999995</v>
      </c>
      <c r="Z15" s="10">
        <v>-719.97094298</v>
      </c>
      <c r="AA15" s="10">
        <v>-88.04676877999997</v>
      </c>
      <c r="AB15" s="10">
        <v>-2973.47905941</v>
      </c>
      <c r="AC15" s="10">
        <v>-4903.074412100001</v>
      </c>
      <c r="AD15" s="10">
        <v>-716.23949874</v>
      </c>
      <c r="AE15" s="10">
        <v>-482.6130261900001</v>
      </c>
      <c r="AF15" s="10">
        <v>-593.17125845</v>
      </c>
      <c r="AG15" s="10">
        <v>-717.9454769300002</v>
      </c>
      <c r="AH15" s="10">
        <v>-903.3833514099999</v>
      </c>
      <c r="AI15" s="10">
        <v>-996.7094769900001</v>
      </c>
    </row>
    <row r="16" spans="1:35" ht="12.75">
      <c r="A16" s="28" t="s">
        <v>119</v>
      </c>
      <c r="B16" s="10">
        <v>-593.042</v>
      </c>
      <c r="C16" s="10">
        <v>-723.497</v>
      </c>
      <c r="D16" s="10">
        <v>-834.125</v>
      </c>
      <c r="E16" s="10">
        <v>-854.582</v>
      </c>
      <c r="F16" s="10">
        <v>-706.278</v>
      </c>
      <c r="G16" s="10">
        <v>-947.696</v>
      </c>
      <c r="H16" s="10">
        <v>-777.328</v>
      </c>
      <c r="I16" s="10">
        <v>-833.436</v>
      </c>
      <c r="J16" s="10">
        <v>-1358.95</v>
      </c>
      <c r="K16" s="10">
        <v>-1201.447</v>
      </c>
      <c r="L16" s="10">
        <v>-1070.641</v>
      </c>
      <c r="M16" s="10">
        <v>-887</v>
      </c>
      <c r="N16" s="10">
        <v>-1260.8228433600002</v>
      </c>
      <c r="O16" s="10">
        <v>-1222.31013702</v>
      </c>
      <c r="P16" s="10">
        <v>-1166.2192049400003</v>
      </c>
      <c r="Q16" s="10">
        <v>-1757.2899561699994</v>
      </c>
      <c r="R16" s="10">
        <v>-2070.8195132</v>
      </c>
      <c r="S16" s="10">
        <v>-1985.2894233000004</v>
      </c>
      <c r="T16" s="10">
        <v>-1629.9010597</v>
      </c>
      <c r="U16" s="10">
        <v>-1453.8155535200005</v>
      </c>
      <c r="V16" s="10">
        <v>-1620.7276645099998</v>
      </c>
      <c r="W16" s="10">
        <v>-1296.2839193000007</v>
      </c>
      <c r="X16" s="10">
        <v>-1232.1327466200003</v>
      </c>
      <c r="Y16" s="10">
        <v>-1528.1813647299996</v>
      </c>
      <c r="Z16" s="10">
        <v>-1603.1815279500001</v>
      </c>
      <c r="AA16" s="10">
        <v>-1744.1450243100003</v>
      </c>
      <c r="AB16" s="10">
        <v>-1366.8973639600003</v>
      </c>
      <c r="AC16" s="10">
        <v>-3891.5837135</v>
      </c>
      <c r="AD16" s="10">
        <v>-2653.52140439</v>
      </c>
      <c r="AE16" s="10">
        <v>-3865.3973719200008</v>
      </c>
      <c r="AF16" s="10">
        <v>-2927.6793534000003</v>
      </c>
      <c r="AG16" s="10">
        <v>-2949.6629065700004</v>
      </c>
      <c r="AH16" s="10">
        <v>-2959.19256044</v>
      </c>
      <c r="AI16" s="10">
        <v>-2525.0130215800004</v>
      </c>
    </row>
    <row r="17" spans="1:35" ht="12.75">
      <c r="A17" s="27" t="s">
        <v>120</v>
      </c>
      <c r="B17" s="20">
        <v>1876.485</v>
      </c>
      <c r="C17" s="20">
        <v>1373.64</v>
      </c>
      <c r="D17" s="20">
        <v>1002.42</v>
      </c>
      <c r="E17" s="20">
        <v>3772.434</v>
      </c>
      <c r="F17" s="20">
        <v>2367.921</v>
      </c>
      <c r="G17" s="20">
        <v>1606.359</v>
      </c>
      <c r="H17" s="20">
        <v>2962.24</v>
      </c>
      <c r="I17" s="20">
        <v>3055.625</v>
      </c>
      <c r="J17" s="20">
        <v>2413.877</v>
      </c>
      <c r="K17" s="20">
        <v>2420.569</v>
      </c>
      <c r="L17" s="20">
        <v>2333.915</v>
      </c>
      <c r="M17" s="20">
        <v>3346</v>
      </c>
      <c r="N17" s="20">
        <v>2685.3009702799973</v>
      </c>
      <c r="O17" s="20">
        <v>2770.006059739997</v>
      </c>
      <c r="P17" s="20">
        <v>3574.3043676199986</v>
      </c>
      <c r="Q17" s="20">
        <v>1887.8728548199906</v>
      </c>
      <c r="R17" s="20">
        <v>2837.830340270004</v>
      </c>
      <c r="S17" s="20">
        <v>2147.73447461</v>
      </c>
      <c r="T17" s="20">
        <v>2500.7551232000023</v>
      </c>
      <c r="U17" s="20">
        <v>3318.674779349998</v>
      </c>
      <c r="V17" s="20">
        <v>3289.7296703700013</v>
      </c>
      <c r="W17" s="20">
        <v>4020.2956660699956</v>
      </c>
      <c r="X17" s="20">
        <v>3850.32728614</v>
      </c>
      <c r="Y17" s="20">
        <v>4012.269317129997</v>
      </c>
      <c r="Z17" s="20">
        <v>3739.135543720002</v>
      </c>
      <c r="AA17" s="20">
        <v>3815.6748251599947</v>
      </c>
      <c r="AB17" s="20">
        <v>3667.152580170001</v>
      </c>
      <c r="AC17" s="20">
        <v>1597.4304179200008</v>
      </c>
      <c r="AD17" s="20">
        <v>3358.768932490002</v>
      </c>
      <c r="AE17" s="20">
        <v>3949.678671939999</v>
      </c>
      <c r="AF17" s="20">
        <v>4795.290084270002</v>
      </c>
      <c r="AG17" s="20">
        <v>6129.12076885</v>
      </c>
      <c r="AH17" s="20">
        <v>5625.216973809998</v>
      </c>
      <c r="AI17" s="20">
        <v>6271.25966234</v>
      </c>
    </row>
    <row r="18" spans="1:35" ht="12.75">
      <c r="A18" s="27" t="s">
        <v>121</v>
      </c>
      <c r="B18" s="20">
        <v>-1221.704</v>
      </c>
      <c r="C18" s="20">
        <v>-638.364</v>
      </c>
      <c r="D18" s="20">
        <v>-100.672</v>
      </c>
      <c r="E18" s="20">
        <v>-2879.73</v>
      </c>
      <c r="F18" s="20">
        <v>-1233.327</v>
      </c>
      <c r="G18" s="20">
        <v>-590.008</v>
      </c>
      <c r="H18" s="20">
        <v>-1748.838</v>
      </c>
      <c r="I18" s="20">
        <v>-1849.216</v>
      </c>
      <c r="J18" s="20">
        <v>-1402.248</v>
      </c>
      <c r="K18" s="20">
        <v>-1276.139</v>
      </c>
      <c r="L18" s="20">
        <v>-969.4</v>
      </c>
      <c r="M18" s="20">
        <v>-2259</v>
      </c>
      <c r="N18" s="20">
        <v>-1181.97957166</v>
      </c>
      <c r="O18" s="20">
        <v>-1030.46115443</v>
      </c>
      <c r="P18" s="20">
        <v>-1104.4603016499998</v>
      </c>
      <c r="Q18" s="20">
        <v>-569.3681919099992</v>
      </c>
      <c r="R18" s="20">
        <v>-1873.3027612900003</v>
      </c>
      <c r="S18" s="20">
        <v>-43.54421343000075</v>
      </c>
      <c r="T18" s="20">
        <v>-972.4346775200005</v>
      </c>
      <c r="U18" s="20">
        <v>-1719.0406437400009</v>
      </c>
      <c r="V18" s="20">
        <v>-1191.95323637</v>
      </c>
      <c r="W18" s="20">
        <v>-2296.699616380002</v>
      </c>
      <c r="X18" s="20">
        <v>-2061.591395889999</v>
      </c>
      <c r="Y18" s="20">
        <v>-2349.599119320001</v>
      </c>
      <c r="Z18" s="20">
        <v>-852.5850633600004</v>
      </c>
      <c r="AA18" s="20">
        <v>-1593.123360379999</v>
      </c>
      <c r="AB18" s="20">
        <v>-1448.5684060999995</v>
      </c>
      <c r="AC18" s="20">
        <v>2744.3577452199975</v>
      </c>
      <c r="AD18" s="20">
        <v>-2664.3594058300005</v>
      </c>
      <c r="AE18" s="20">
        <v>-1167.3957761999986</v>
      </c>
      <c r="AF18" s="20">
        <v>-1874.6360767399997</v>
      </c>
      <c r="AG18" s="20">
        <v>1065.3346668100003</v>
      </c>
      <c r="AH18" s="20">
        <v>-1895.6295140600002</v>
      </c>
      <c r="AI18" s="20">
        <v>-1788.6816529399998</v>
      </c>
    </row>
    <row r="19" spans="1:35" ht="12.75">
      <c r="A19" s="28" t="s">
        <v>122</v>
      </c>
      <c r="B19" s="10">
        <v>1028.732</v>
      </c>
      <c r="C19" s="10">
        <v>1138.333</v>
      </c>
      <c r="D19" s="10">
        <v>1117.648</v>
      </c>
      <c r="E19" s="10">
        <v>1159.193</v>
      </c>
      <c r="F19" s="10">
        <v>1218.043</v>
      </c>
      <c r="G19" s="10">
        <v>1343.063</v>
      </c>
      <c r="H19" s="10">
        <v>1412.354</v>
      </c>
      <c r="I19" s="10">
        <v>1510.735</v>
      </c>
      <c r="J19" s="10">
        <v>1552.536</v>
      </c>
      <c r="K19" s="10">
        <v>1642.77</v>
      </c>
      <c r="L19" s="10">
        <v>1716.648</v>
      </c>
      <c r="M19" s="10">
        <v>1702</v>
      </c>
      <c r="N19" s="10">
        <v>1766.7489120599998</v>
      </c>
      <c r="O19" s="10">
        <v>1929.1776775499998</v>
      </c>
      <c r="P19" s="10">
        <v>1952.14811843</v>
      </c>
      <c r="Q19" s="10">
        <v>2001.2157251800002</v>
      </c>
      <c r="R19" s="10">
        <v>2102.9015932599996</v>
      </c>
      <c r="S19" s="10">
        <v>2245.652230909999</v>
      </c>
      <c r="T19" s="10">
        <v>2252.06638819</v>
      </c>
      <c r="U19" s="10">
        <v>2286.963462979999</v>
      </c>
      <c r="V19" s="10">
        <v>2377.12000504</v>
      </c>
      <c r="W19" s="10">
        <v>2437.08234633</v>
      </c>
      <c r="X19" s="10">
        <v>2498.26842044</v>
      </c>
      <c r="Y19" s="10">
        <v>2590.22198485</v>
      </c>
      <c r="Z19" s="10">
        <v>2915.1908855499996</v>
      </c>
      <c r="AA19" s="10">
        <v>2258.61921794</v>
      </c>
      <c r="AB19" s="10">
        <v>2259.3702467800003</v>
      </c>
      <c r="AC19" s="10">
        <v>2338.0162281</v>
      </c>
      <c r="AD19" s="10">
        <v>2254.70746289</v>
      </c>
      <c r="AE19" s="10">
        <v>2556.6147896800007</v>
      </c>
      <c r="AF19" s="10">
        <v>2646.61419208</v>
      </c>
      <c r="AG19" s="10">
        <v>2713.7811070200005</v>
      </c>
      <c r="AH19" s="10">
        <v>2747.41582845</v>
      </c>
      <c r="AI19" s="10">
        <v>2852.58025201</v>
      </c>
    </row>
    <row r="20" spans="1:35" ht="12.75">
      <c r="A20" s="28" t="s">
        <v>584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646.4857344400001</v>
      </c>
      <c r="AB20" s="10">
        <v>673.4699981099999</v>
      </c>
      <c r="AC20" s="10">
        <v>719.64056296</v>
      </c>
      <c r="AD20" s="10">
        <v>688.48581321</v>
      </c>
      <c r="AE20" s="10">
        <v>879.3468686</v>
      </c>
      <c r="AF20" s="10">
        <v>879.2199196099999</v>
      </c>
      <c r="AG20" s="10">
        <v>892.4117196000002</v>
      </c>
      <c r="AH20" s="10">
        <v>886.77402174</v>
      </c>
      <c r="AI20" s="10">
        <v>1101.38422728</v>
      </c>
    </row>
    <row r="21" spans="1:35" ht="12.75">
      <c r="A21" s="28" t="s">
        <v>123</v>
      </c>
      <c r="B21" s="10">
        <v>-1295.884</v>
      </c>
      <c r="C21" s="10">
        <v>-1324.07</v>
      </c>
      <c r="D21" s="10">
        <v>-1409.674</v>
      </c>
      <c r="E21" s="10">
        <v>-1503.741</v>
      </c>
      <c r="F21" s="10">
        <v>-1509.019</v>
      </c>
      <c r="G21" s="10">
        <v>-1480.936</v>
      </c>
      <c r="H21" s="10">
        <v>-1681.213</v>
      </c>
      <c r="I21" s="10">
        <v>-2100.551</v>
      </c>
      <c r="J21" s="10">
        <v>-1574.466</v>
      </c>
      <c r="K21" s="10">
        <v>-1952.248</v>
      </c>
      <c r="L21" s="10">
        <v>-1743.944</v>
      </c>
      <c r="M21" s="10">
        <v>-1840</v>
      </c>
      <c r="N21" s="10">
        <v>-1803.8662122</v>
      </c>
      <c r="O21" s="10">
        <v>-1722.0352753999998</v>
      </c>
      <c r="P21" s="10">
        <v>-1936.6503991299999</v>
      </c>
      <c r="Q21" s="10">
        <v>-2012.2330830799997</v>
      </c>
      <c r="R21" s="10">
        <v>-1875.55727011</v>
      </c>
      <c r="S21" s="10">
        <v>-2001.1050631899998</v>
      </c>
      <c r="T21" s="10">
        <v>-1944.71304058</v>
      </c>
      <c r="U21" s="10">
        <v>-2049.6718221</v>
      </c>
      <c r="V21" s="10">
        <v>-1858.6264611400002</v>
      </c>
      <c r="W21" s="10">
        <v>-2513.2259025900003</v>
      </c>
      <c r="X21" s="10">
        <v>-2448.94793549</v>
      </c>
      <c r="Y21" s="10">
        <v>-2343.309700540001</v>
      </c>
      <c r="Z21" s="10">
        <v>-1932.5792227699997</v>
      </c>
      <c r="AA21" s="10">
        <v>-2130.58902298</v>
      </c>
      <c r="AB21" s="10">
        <v>-2376.5393238799998</v>
      </c>
      <c r="AC21" s="10">
        <v>-2430.3619495000003</v>
      </c>
      <c r="AD21" s="10">
        <v>-3152.4815678200002</v>
      </c>
      <c r="AE21" s="10">
        <v>-2506.1585493499997</v>
      </c>
      <c r="AF21" s="10">
        <v>-2909.0637175899997</v>
      </c>
      <c r="AG21" s="10">
        <v>-3270.7300201</v>
      </c>
      <c r="AH21" s="10">
        <v>-3020.5897468000003</v>
      </c>
      <c r="AI21" s="10">
        <v>-3104.88325038</v>
      </c>
    </row>
    <row r="22" spans="1:35" ht="12.75">
      <c r="A22" s="28" t="s">
        <v>124</v>
      </c>
      <c r="B22" s="10">
        <v>-886.875</v>
      </c>
      <c r="C22" s="10">
        <v>-936.361</v>
      </c>
      <c r="D22" s="10">
        <v>-1060.97</v>
      </c>
      <c r="E22" s="10">
        <v>-1196.664</v>
      </c>
      <c r="F22" s="10">
        <v>-1169.988</v>
      </c>
      <c r="G22" s="10">
        <v>-954.612</v>
      </c>
      <c r="H22" s="10">
        <v>-1220.809</v>
      </c>
      <c r="I22" s="10">
        <v>-1164.502</v>
      </c>
      <c r="J22" s="10">
        <v>-1125.835</v>
      </c>
      <c r="K22" s="10">
        <v>-1381.056</v>
      </c>
      <c r="L22" s="10">
        <v>-1344.03</v>
      </c>
      <c r="M22" s="10">
        <v>-1633</v>
      </c>
      <c r="N22" s="10">
        <v>-1407.1190856399999</v>
      </c>
      <c r="O22" s="10">
        <v>-1365.9524213999996</v>
      </c>
      <c r="P22" s="10">
        <v>-1401.1741501799997</v>
      </c>
      <c r="Q22" s="10">
        <v>-1497.81072723</v>
      </c>
      <c r="R22" s="10">
        <v>-1361.8829036599998</v>
      </c>
      <c r="S22" s="10">
        <v>-1449.9242093300004</v>
      </c>
      <c r="T22" s="10">
        <v>-1498.0725263200002</v>
      </c>
      <c r="U22" s="10">
        <v>-1563.8374288899995</v>
      </c>
      <c r="V22" s="10">
        <v>-1466.6067432699997</v>
      </c>
      <c r="W22" s="10">
        <v>-1647.184413380001</v>
      </c>
      <c r="X22" s="10">
        <v>-1736.1839601399997</v>
      </c>
      <c r="Y22" s="10">
        <v>-1887.5197949100007</v>
      </c>
      <c r="Z22" s="10">
        <v>-1809.37479625</v>
      </c>
      <c r="AA22" s="10">
        <v>-1854.5135343200002</v>
      </c>
      <c r="AB22" s="10">
        <v>-2068.7630120999997</v>
      </c>
      <c r="AC22" s="10">
        <v>-2184.609193410001</v>
      </c>
      <c r="AD22" s="10">
        <v>-2691.14514781</v>
      </c>
      <c r="AE22" s="10">
        <v>-2871.1196405200008</v>
      </c>
      <c r="AF22" s="10">
        <v>-2595.8202014000003</v>
      </c>
      <c r="AG22" s="10">
        <v>-3053.8683064800002</v>
      </c>
      <c r="AH22" s="10">
        <v>-3276.50982204</v>
      </c>
      <c r="AI22" s="10">
        <v>-3038.5657030200005</v>
      </c>
    </row>
    <row r="23" spans="1:35" ht="12.75">
      <c r="A23" s="28" t="s">
        <v>125</v>
      </c>
      <c r="B23" s="10">
        <v>-194.037</v>
      </c>
      <c r="C23" s="10">
        <v>-179.646</v>
      </c>
      <c r="D23" s="10">
        <v>-168.01</v>
      </c>
      <c r="E23" s="10">
        <v>-276.69</v>
      </c>
      <c r="F23" s="10">
        <v>-261.977</v>
      </c>
      <c r="G23" s="10">
        <v>-271.761</v>
      </c>
      <c r="H23" s="10">
        <v>-270.977</v>
      </c>
      <c r="I23" s="10">
        <v>-324.526</v>
      </c>
      <c r="J23" s="10">
        <v>-318.5</v>
      </c>
      <c r="K23" s="10">
        <v>-360.37</v>
      </c>
      <c r="L23" s="10">
        <v>-385.105</v>
      </c>
      <c r="M23" s="10">
        <v>-406</v>
      </c>
      <c r="N23" s="10">
        <v>-394.92195719</v>
      </c>
      <c r="O23" s="10">
        <v>-439.74788527000004</v>
      </c>
      <c r="P23" s="10">
        <v>-454.58314341</v>
      </c>
      <c r="Q23" s="10">
        <v>-431.55923737</v>
      </c>
      <c r="R23" s="10">
        <v>-453.57417624</v>
      </c>
      <c r="S23" s="10">
        <v>-437.26136710000003</v>
      </c>
      <c r="T23" s="10">
        <v>-463.15108083999996</v>
      </c>
      <c r="U23" s="10">
        <v>-471.28599844999997</v>
      </c>
      <c r="V23" s="10">
        <v>-488.66947347999997</v>
      </c>
      <c r="W23" s="10">
        <v>-524.96717864</v>
      </c>
      <c r="X23" s="10">
        <v>-512.88409799</v>
      </c>
      <c r="Y23" s="10">
        <v>-537.31968239</v>
      </c>
      <c r="Z23" s="10">
        <v>-565.7716805</v>
      </c>
      <c r="AA23" s="10">
        <v>-605.3956281899998</v>
      </c>
      <c r="AB23" s="10">
        <v>-576.74298729</v>
      </c>
      <c r="AC23" s="10">
        <v>-886.9613055799999</v>
      </c>
      <c r="AD23" s="10">
        <v>-667.4012163100001</v>
      </c>
      <c r="AE23" s="10">
        <v>-860.4979505699998</v>
      </c>
      <c r="AF23" s="10">
        <v>-807.12693041</v>
      </c>
      <c r="AG23" s="10">
        <v>-997.6524780400001</v>
      </c>
      <c r="AH23" s="10">
        <v>-863.74258675</v>
      </c>
      <c r="AI23" s="10">
        <v>-943.9894773499999</v>
      </c>
    </row>
    <row r="24" spans="1:35" ht="12.75">
      <c r="A24" s="28" t="s">
        <v>370</v>
      </c>
      <c r="B24" s="10">
        <v>-37.245</v>
      </c>
      <c r="C24" s="10">
        <v>1021.94</v>
      </c>
      <c r="D24" s="10">
        <v>1832.281</v>
      </c>
      <c r="E24" s="10">
        <v>-516.521</v>
      </c>
      <c r="F24" s="10">
        <v>-325.969</v>
      </c>
      <c r="G24" s="10">
        <v>-710.228</v>
      </c>
      <c r="H24" s="10">
        <v>147.305</v>
      </c>
      <c r="I24" s="10">
        <v>249.575</v>
      </c>
      <c r="J24" s="10">
        <v>116.422</v>
      </c>
      <c r="K24" s="10">
        <v>346.876</v>
      </c>
      <c r="L24" s="10">
        <v>-274.697</v>
      </c>
      <c r="M24" s="10">
        <v>-149</v>
      </c>
      <c r="N24" s="10">
        <v>113.77634435</v>
      </c>
      <c r="O24" s="10">
        <v>-441.56217938</v>
      </c>
      <c r="P24" s="10">
        <v>-49.43868653</v>
      </c>
      <c r="Q24" s="10">
        <v>307.41711876</v>
      </c>
      <c r="R24" s="10">
        <v>-154.29015472</v>
      </c>
      <c r="S24" s="10">
        <v>172.33725692999997</v>
      </c>
      <c r="T24" s="10">
        <v>162.956</v>
      </c>
      <c r="U24" s="10">
        <v>87.36191258000007</v>
      </c>
      <c r="V24" s="10">
        <v>36.38647298999999</v>
      </c>
      <c r="W24" s="10">
        <v>-56.02857754000003</v>
      </c>
      <c r="X24" s="10">
        <v>49.707711500000016</v>
      </c>
      <c r="Y24" s="10">
        <v>109.12368142999999</v>
      </c>
      <c r="Z24" s="10">
        <v>317.79287157</v>
      </c>
      <c r="AA24" s="10">
        <v>-128.58460764999995</v>
      </c>
      <c r="AB24" s="10">
        <v>495.79037229</v>
      </c>
      <c r="AC24" s="10">
        <v>707.28920777</v>
      </c>
      <c r="AD24" s="10">
        <v>-89.88742058</v>
      </c>
      <c r="AE24" s="10">
        <v>-576.4111350699999</v>
      </c>
      <c r="AF24" s="10">
        <v>-275.09969893</v>
      </c>
      <c r="AG24" s="10">
        <v>-49.29486899000001</v>
      </c>
      <c r="AH24" s="10">
        <v>49.659</v>
      </c>
      <c r="AI24" s="10">
        <v>29.05</v>
      </c>
    </row>
    <row r="25" spans="1:35" ht="12.75">
      <c r="A25" s="28" t="s">
        <v>654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>
        <v>100.69251527999987</v>
      </c>
      <c r="AA25" s="10">
        <v>220.3782980700001</v>
      </c>
      <c r="AB25" s="10">
        <v>218.19607737999988</v>
      </c>
      <c r="AC25" s="10">
        <v>353.14817062999987</v>
      </c>
      <c r="AD25" s="10">
        <v>303.1560869300002</v>
      </c>
      <c r="AE25" s="10">
        <v>471.40150248000083</v>
      </c>
      <c r="AF25" s="10">
        <v>391.98479264000025</v>
      </c>
      <c r="AG25" s="10">
        <v>407.58058563999975</v>
      </c>
      <c r="AH25" s="10">
        <v>440.48679133999997</v>
      </c>
      <c r="AI25" s="10">
        <v>468.3785958600001</v>
      </c>
    </row>
    <row r="26" spans="1:35" ht="12.75">
      <c r="A26" s="28" t="s">
        <v>126</v>
      </c>
      <c r="B26" s="10">
        <v>563.051</v>
      </c>
      <c r="C26" s="10">
        <v>221.341</v>
      </c>
      <c r="D26" s="10">
        <v>372.17</v>
      </c>
      <c r="E26" s="10">
        <v>513.775</v>
      </c>
      <c r="F26" s="10">
        <v>1525.075</v>
      </c>
      <c r="G26" s="10">
        <v>3382.738</v>
      </c>
      <c r="H26" s="10">
        <v>365.943</v>
      </c>
      <c r="I26" s="10">
        <v>1248.795</v>
      </c>
      <c r="J26" s="10">
        <v>517.792</v>
      </c>
      <c r="K26" s="10">
        <v>982.509</v>
      </c>
      <c r="L26" s="10">
        <v>2637.452</v>
      </c>
      <c r="M26" s="10">
        <v>1700</v>
      </c>
      <c r="N26" s="10">
        <v>1046.12584139</v>
      </c>
      <c r="O26" s="10">
        <v>3690.38898796</v>
      </c>
      <c r="P26" s="10">
        <v>2284.91260557</v>
      </c>
      <c r="Q26" s="10">
        <v>605.3601079700001</v>
      </c>
      <c r="R26" s="10">
        <v>1463.76151379</v>
      </c>
      <c r="S26" s="10">
        <v>1719.05776584</v>
      </c>
      <c r="T26" s="10">
        <v>1161.732</v>
      </c>
      <c r="U26" s="10">
        <v>812.3531893899999</v>
      </c>
      <c r="V26" s="10">
        <v>1123.80661817</v>
      </c>
      <c r="W26" s="10">
        <v>1568.19942992</v>
      </c>
      <c r="X26" s="10">
        <v>1362.93114194</v>
      </c>
      <c r="Y26" s="10">
        <v>980.5047692199998</v>
      </c>
      <c r="Z26" s="10">
        <v>1393.7590424899997</v>
      </c>
      <c r="AA26" s="10">
        <v>1975.7009659800005</v>
      </c>
      <c r="AB26" s="10">
        <v>1322.45974602</v>
      </c>
      <c r="AC26" s="10">
        <v>7090.039674539999</v>
      </c>
      <c r="AD26" s="10">
        <v>2061.0827146399997</v>
      </c>
      <c r="AE26" s="10">
        <v>4956.81170093</v>
      </c>
      <c r="AF26" s="10">
        <v>3162.10159251</v>
      </c>
      <c r="AG26" s="10">
        <v>6794.30240574</v>
      </c>
      <c r="AH26" s="10">
        <v>3110.217</v>
      </c>
      <c r="AI26" s="10">
        <v>3020.0609609700005</v>
      </c>
    </row>
    <row r="27" spans="1:35" ht="12.75">
      <c r="A27" s="28" t="s">
        <v>127</v>
      </c>
      <c r="B27" s="10">
        <v>-399.445</v>
      </c>
      <c r="C27" s="10">
        <v>-579.9</v>
      </c>
      <c r="D27" s="10">
        <v>-784.118</v>
      </c>
      <c r="E27" s="10">
        <v>-1059.081</v>
      </c>
      <c r="F27" s="10">
        <v>-709.491</v>
      </c>
      <c r="G27" s="10">
        <v>-1898.272</v>
      </c>
      <c r="H27" s="10">
        <v>-501.441</v>
      </c>
      <c r="I27" s="10">
        <v>-1268.743</v>
      </c>
      <c r="J27" s="10">
        <v>-570.198</v>
      </c>
      <c r="K27" s="10">
        <v>-554.62</v>
      </c>
      <c r="L27" s="10">
        <v>-1575.723</v>
      </c>
      <c r="M27" s="10">
        <v>-1633</v>
      </c>
      <c r="N27" s="10">
        <v>-502.72341443</v>
      </c>
      <c r="O27" s="10">
        <v>-2680.7300584900004</v>
      </c>
      <c r="P27" s="10">
        <v>-1499.6746464</v>
      </c>
      <c r="Q27" s="10">
        <v>458.24190386000015</v>
      </c>
      <c r="R27" s="10">
        <v>-1594.66136361</v>
      </c>
      <c r="S27" s="10">
        <v>-292.3008274899998</v>
      </c>
      <c r="T27" s="10">
        <v>-643.25241797</v>
      </c>
      <c r="U27" s="10">
        <v>-820.92395925</v>
      </c>
      <c r="V27" s="10">
        <v>-915.36365468</v>
      </c>
      <c r="W27" s="10">
        <v>-1560.5753204800005</v>
      </c>
      <c r="X27" s="10">
        <v>-1274.48267615</v>
      </c>
      <c r="Y27" s="10">
        <v>-1261.3003769799996</v>
      </c>
      <c r="Z27" s="10">
        <v>-1272.29467873</v>
      </c>
      <c r="AA27" s="10">
        <v>-1975.2247836699996</v>
      </c>
      <c r="AB27" s="10">
        <v>-1395.8095234099999</v>
      </c>
      <c r="AC27" s="10">
        <v>-2961.84365029</v>
      </c>
      <c r="AD27" s="10">
        <v>-1370.87613098</v>
      </c>
      <c r="AE27" s="10">
        <v>-3217.3833623800006</v>
      </c>
      <c r="AF27" s="10">
        <v>-2367.44602525</v>
      </c>
      <c r="AG27" s="10">
        <v>-2371.19547758</v>
      </c>
      <c r="AH27" s="10">
        <v>-1969.34</v>
      </c>
      <c r="AI27" s="10">
        <v>-2172.69725831</v>
      </c>
    </row>
    <row r="28" spans="1:35" ht="12.75">
      <c r="A28" s="27" t="s">
        <v>128</v>
      </c>
      <c r="B28" s="20">
        <v>654.78</v>
      </c>
      <c r="C28" s="20">
        <v>735.276</v>
      </c>
      <c r="D28" s="20">
        <v>901.747</v>
      </c>
      <c r="E28" s="20">
        <v>892.704</v>
      </c>
      <c r="F28" s="20">
        <v>1134.593</v>
      </c>
      <c r="G28" s="20">
        <v>1016.35</v>
      </c>
      <c r="H28" s="20">
        <v>1213.402</v>
      </c>
      <c r="I28" s="20">
        <v>1206.408</v>
      </c>
      <c r="J28" s="20">
        <v>1011.629</v>
      </c>
      <c r="K28" s="20">
        <v>1144.43</v>
      </c>
      <c r="L28" s="20">
        <v>1364.514</v>
      </c>
      <c r="M28" s="20">
        <v>1087</v>
      </c>
      <c r="N28" s="20">
        <v>1503.321398619999</v>
      </c>
      <c r="O28" s="20">
        <v>1739.544905309997</v>
      </c>
      <c r="P28" s="20">
        <v>2469.844065969999</v>
      </c>
      <c r="Q28" s="20">
        <v>1318.5046629099927</v>
      </c>
      <c r="R28" s="20">
        <v>964.5275789800037</v>
      </c>
      <c r="S28" s="20">
        <v>2104.190261179999</v>
      </c>
      <c r="T28" s="20">
        <v>1528.3204456800017</v>
      </c>
      <c r="U28" s="20">
        <v>1599.6341356099972</v>
      </c>
      <c r="V28" s="20">
        <v>2097.7764340000012</v>
      </c>
      <c r="W28" s="20">
        <v>1723.5960496899934</v>
      </c>
      <c r="X28" s="20">
        <v>1788.735890250001</v>
      </c>
      <c r="Y28" s="20">
        <v>1662.670197809996</v>
      </c>
      <c r="Z28" s="20">
        <v>2886.5504803600015</v>
      </c>
      <c r="AA28" s="20">
        <v>2222.5514647799955</v>
      </c>
      <c r="AB28" s="20">
        <v>2218.5841740700016</v>
      </c>
      <c r="AC28" s="20">
        <v>4341.788163139998</v>
      </c>
      <c r="AD28" s="20">
        <v>694.4095266600016</v>
      </c>
      <c r="AE28" s="20">
        <v>2782.28289574</v>
      </c>
      <c r="AF28" s="20">
        <v>2920.654007530002</v>
      </c>
      <c r="AG28" s="20">
        <v>7194.45543566</v>
      </c>
      <c r="AH28" s="20">
        <v>3729.587459749998</v>
      </c>
      <c r="AI28" s="20">
        <v>4482.5780094</v>
      </c>
    </row>
    <row r="29" spans="1:35" ht="12.75">
      <c r="A29" s="28" t="s">
        <v>129</v>
      </c>
      <c r="B29" s="10">
        <v>31.117</v>
      </c>
      <c r="C29" s="10">
        <v>11.065</v>
      </c>
      <c r="D29" s="10">
        <v>27.759</v>
      </c>
      <c r="E29" s="10">
        <v>102.203</v>
      </c>
      <c r="F29" s="10">
        <v>50.664</v>
      </c>
      <c r="G29" s="10">
        <v>41.427</v>
      </c>
      <c r="H29" s="10">
        <v>17.352</v>
      </c>
      <c r="I29" s="10">
        <v>39.067</v>
      </c>
      <c r="J29" s="10">
        <v>15.463</v>
      </c>
      <c r="K29" s="10">
        <v>39.339</v>
      </c>
      <c r="L29" s="10">
        <v>80.431</v>
      </c>
      <c r="M29" s="10">
        <v>-4</v>
      </c>
      <c r="N29" s="10">
        <v>97.81924253999999</v>
      </c>
      <c r="O29" s="10">
        <v>20.812048770000025</v>
      </c>
      <c r="P29" s="10">
        <v>63.51947785000001</v>
      </c>
      <c r="Q29" s="10">
        <v>28.008016709999964</v>
      </c>
      <c r="R29" s="10">
        <v>26.303447970000004</v>
      </c>
      <c r="S29" s="10">
        <v>24.623543619999992</v>
      </c>
      <c r="T29" s="10">
        <v>22.531514499999993</v>
      </c>
      <c r="U29" s="10">
        <v>46.58915025000001</v>
      </c>
      <c r="V29" s="10">
        <v>30.50154974000001</v>
      </c>
      <c r="W29" s="10">
        <v>12.249314359999984</v>
      </c>
      <c r="X29" s="10">
        <v>42.67693432</v>
      </c>
      <c r="Y29" s="10">
        <v>195.9243164</v>
      </c>
      <c r="Z29" s="10">
        <v>224.14084881</v>
      </c>
      <c r="AA29" s="10">
        <v>78.52898449000007</v>
      </c>
      <c r="AB29" s="10">
        <v>104.97919725999999</v>
      </c>
      <c r="AC29" s="10">
        <v>4.894270439999938</v>
      </c>
      <c r="AD29" s="10">
        <v>16.486811090000003</v>
      </c>
      <c r="AE29" s="10">
        <v>1425.7567150700002</v>
      </c>
      <c r="AF29" s="10">
        <v>379.26793143999987</v>
      </c>
      <c r="AG29" s="10">
        <v>22.116555890000104</v>
      </c>
      <c r="AH29" s="10">
        <v>216.68728812999998</v>
      </c>
      <c r="AI29" s="10">
        <v>129.33638906000002</v>
      </c>
    </row>
    <row r="30" spans="1:35" ht="12.75">
      <c r="A30" s="27" t="s">
        <v>130</v>
      </c>
      <c r="B30" s="20">
        <v>685.897</v>
      </c>
      <c r="C30" s="20">
        <v>746.341</v>
      </c>
      <c r="D30" s="20">
        <v>929.506</v>
      </c>
      <c r="E30" s="20">
        <v>994.907</v>
      </c>
      <c r="F30" s="20">
        <v>1185.257</v>
      </c>
      <c r="G30" s="20">
        <v>1057.778</v>
      </c>
      <c r="H30" s="20">
        <v>1230.754</v>
      </c>
      <c r="I30" s="20">
        <v>1245.476</v>
      </c>
      <c r="J30" s="20">
        <v>1027.093</v>
      </c>
      <c r="K30" s="20">
        <v>1183.77</v>
      </c>
      <c r="L30" s="20">
        <v>1444.946</v>
      </c>
      <c r="M30" s="20">
        <v>1083</v>
      </c>
      <c r="N30" s="20">
        <v>1601.1406411599992</v>
      </c>
      <c r="O30" s="20">
        <v>1760.356954079997</v>
      </c>
      <c r="P30" s="20">
        <v>2533.363543819999</v>
      </c>
      <c r="Q30" s="20">
        <v>1346.5126796199922</v>
      </c>
      <c r="R30" s="20">
        <v>990.8310269500037</v>
      </c>
      <c r="S30" s="20">
        <v>2128.813804799999</v>
      </c>
      <c r="T30" s="20">
        <v>1550.8519601800017</v>
      </c>
      <c r="U30" s="20">
        <v>1646.2232858599973</v>
      </c>
      <c r="V30" s="20">
        <v>2128.277983740001</v>
      </c>
      <c r="W30" s="20">
        <v>1735.8453640499933</v>
      </c>
      <c r="X30" s="20">
        <v>1831.412824570001</v>
      </c>
      <c r="Y30" s="20">
        <v>1858.5945142099959</v>
      </c>
      <c r="Z30" s="20">
        <v>3110.6913291700016</v>
      </c>
      <c r="AA30" s="20">
        <v>2301.0804492699954</v>
      </c>
      <c r="AB30" s="20">
        <v>2323.5633713300017</v>
      </c>
      <c r="AC30" s="20">
        <v>4346.682433579997</v>
      </c>
      <c r="AD30" s="20">
        <v>710.8963377500015</v>
      </c>
      <c r="AE30" s="20">
        <v>4208.03961081</v>
      </c>
      <c r="AF30" s="20">
        <v>3299.921938970002</v>
      </c>
      <c r="AG30" s="20">
        <v>7216.57199155</v>
      </c>
      <c r="AH30" s="20">
        <v>3946.274747879998</v>
      </c>
      <c r="AI30" s="20">
        <v>4611.9143984600005</v>
      </c>
    </row>
    <row r="31" spans="1:35" ht="12.75">
      <c r="A31" s="28" t="s">
        <v>131</v>
      </c>
      <c r="B31" s="10">
        <v>-336.881</v>
      </c>
      <c r="C31" s="10">
        <v>-195.378</v>
      </c>
      <c r="D31" s="10">
        <v>-299.995</v>
      </c>
      <c r="E31" s="10">
        <v>-351.846</v>
      </c>
      <c r="F31" s="10">
        <v>-686.617</v>
      </c>
      <c r="G31" s="10">
        <v>-409.066</v>
      </c>
      <c r="H31" s="10">
        <v>-516.097</v>
      </c>
      <c r="I31" s="10">
        <v>-453.102</v>
      </c>
      <c r="J31" s="10">
        <v>-370.497</v>
      </c>
      <c r="K31" s="10">
        <v>-238.701</v>
      </c>
      <c r="L31" s="10">
        <v>-545.377</v>
      </c>
      <c r="M31" s="10">
        <v>-187</v>
      </c>
      <c r="N31" s="10">
        <v>-558.8021883099999</v>
      </c>
      <c r="O31" s="10">
        <v>-569.7272091199999</v>
      </c>
      <c r="P31" s="10">
        <v>-979.1121151400002</v>
      </c>
      <c r="Q31" s="10">
        <v>-446.72388428999983</v>
      </c>
      <c r="R31" s="10">
        <v>1541.5495938400002</v>
      </c>
      <c r="S31" s="10">
        <v>-276.53249673</v>
      </c>
      <c r="T31" s="10">
        <v>-526.54414981</v>
      </c>
      <c r="U31" s="10">
        <v>-234.58813005000002</v>
      </c>
      <c r="V31" s="10">
        <v>-539.27555693</v>
      </c>
      <c r="W31" s="10">
        <v>-530.25573724</v>
      </c>
      <c r="X31" s="10">
        <v>-292.59234148</v>
      </c>
      <c r="Y31" s="10">
        <v>-484.6667135899998</v>
      </c>
      <c r="Z31" s="10">
        <v>-462.3060072699999</v>
      </c>
      <c r="AA31" s="10">
        <v>-445.01955596000033</v>
      </c>
      <c r="AB31" s="10">
        <v>-215.89058604999994</v>
      </c>
      <c r="AC31" s="10">
        <v>-1021.8999445500004</v>
      </c>
      <c r="AD31" s="10">
        <v>1181.65446554</v>
      </c>
      <c r="AE31" s="10">
        <v>-1559.49841643</v>
      </c>
      <c r="AF31" s="10">
        <v>-1062.31734352</v>
      </c>
      <c r="AG31" s="10">
        <v>-2462.62623974</v>
      </c>
      <c r="AH31" s="10">
        <v>-1242.0701442</v>
      </c>
      <c r="AI31" s="10">
        <v>-1472.7091767299999</v>
      </c>
    </row>
    <row r="32" spans="1:35" ht="12.75">
      <c r="A32" s="28" t="s">
        <v>132</v>
      </c>
      <c r="B32" s="10">
        <v>0</v>
      </c>
      <c r="C32" s="10">
        <v>-76.858</v>
      </c>
      <c r="D32" s="10">
        <v>-24.807</v>
      </c>
      <c r="E32" s="10">
        <v>-43.209</v>
      </c>
      <c r="F32" s="10">
        <v>-19.647</v>
      </c>
      <c r="G32" s="10">
        <v>-48.809</v>
      </c>
      <c r="H32" s="10">
        <v>-49.872</v>
      </c>
      <c r="I32" s="10">
        <v>-155.071</v>
      </c>
      <c r="J32" s="10">
        <v>-41.011</v>
      </c>
      <c r="K32" s="10">
        <v>-139.901</v>
      </c>
      <c r="L32" s="10">
        <v>-67.023</v>
      </c>
      <c r="M32" s="10">
        <v>-125</v>
      </c>
      <c r="N32" s="10">
        <v>-77.75858651</v>
      </c>
      <c r="O32" s="10">
        <v>-176.37493432999997</v>
      </c>
      <c r="P32" s="10">
        <v>-116.29829234</v>
      </c>
      <c r="Q32" s="10">
        <v>-162.97474492000003</v>
      </c>
      <c r="R32" s="10">
        <v>-189.71128972</v>
      </c>
      <c r="S32" s="10">
        <v>-306.76199899</v>
      </c>
      <c r="T32" s="10">
        <v>-116.82665845999999</v>
      </c>
      <c r="U32" s="10">
        <v>-163.52747733000004</v>
      </c>
      <c r="V32" s="10">
        <v>-180.21245383000002</v>
      </c>
      <c r="W32" s="10">
        <v>-137.21132146000002</v>
      </c>
      <c r="X32" s="10">
        <v>-174.7838172</v>
      </c>
      <c r="Y32" s="10">
        <v>-157.01360499</v>
      </c>
      <c r="Z32" s="10">
        <v>-300.91943102000005</v>
      </c>
      <c r="AA32" s="10">
        <v>-211.95012445999998</v>
      </c>
      <c r="AB32" s="10">
        <v>-240.71578494</v>
      </c>
      <c r="AC32" s="10">
        <v>-380.48216379</v>
      </c>
      <c r="AD32" s="10">
        <v>-227.09290087</v>
      </c>
      <c r="AE32" s="10">
        <v>-299.8230397</v>
      </c>
      <c r="AF32" s="10">
        <v>-258.33773745999997</v>
      </c>
      <c r="AG32" s="10">
        <v>-599.2781056800001</v>
      </c>
      <c r="AH32" s="10">
        <v>-353.35245530000003</v>
      </c>
      <c r="AI32" s="10">
        <v>-413.8011738</v>
      </c>
    </row>
    <row r="33" spans="1:35" ht="12.75">
      <c r="A33" s="28" t="s">
        <v>655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0.019</v>
      </c>
      <c r="AE33" s="10">
        <v>-0.6132464599999999</v>
      </c>
      <c r="AF33" s="10">
        <v>-0.759</v>
      </c>
      <c r="AG33" s="10">
        <v>0.783</v>
      </c>
      <c r="AH33" s="10">
        <v>0</v>
      </c>
      <c r="AI33" s="10">
        <v>0</v>
      </c>
    </row>
    <row r="34" spans="1:35" ht="13.5" thickBot="1">
      <c r="A34" s="29" t="s">
        <v>133</v>
      </c>
      <c r="B34" s="26">
        <v>349.016</v>
      </c>
      <c r="C34" s="26">
        <v>474.104</v>
      </c>
      <c r="D34" s="26">
        <v>604.703</v>
      </c>
      <c r="E34" s="26">
        <v>599.851</v>
      </c>
      <c r="F34" s="26">
        <v>478.992</v>
      </c>
      <c r="G34" s="26">
        <v>599.902</v>
      </c>
      <c r="H34" s="26">
        <v>664.784</v>
      </c>
      <c r="I34" s="26">
        <v>637.302</v>
      </c>
      <c r="J34" s="26">
        <v>615.584</v>
      </c>
      <c r="K34" s="26">
        <v>805.167</v>
      </c>
      <c r="L34" s="26">
        <v>832.544</v>
      </c>
      <c r="M34" s="26">
        <v>771</v>
      </c>
      <c r="N34" s="26">
        <v>964.5798663399992</v>
      </c>
      <c r="O34" s="26">
        <v>1014.254810629997</v>
      </c>
      <c r="P34" s="26">
        <v>1437.9531363399988</v>
      </c>
      <c r="Q34" s="26">
        <v>736.8140504099924</v>
      </c>
      <c r="R34" s="26">
        <v>2342.669331070004</v>
      </c>
      <c r="S34" s="26">
        <v>1545.5193090799992</v>
      </c>
      <c r="T34" s="26">
        <v>907.4811519100018</v>
      </c>
      <c r="U34" s="26">
        <v>1248.1076784799973</v>
      </c>
      <c r="V34" s="26">
        <v>1408.7899729800013</v>
      </c>
      <c r="W34" s="26">
        <v>1068.3783053499933</v>
      </c>
      <c r="X34" s="26">
        <v>1364.0366658900011</v>
      </c>
      <c r="Y34" s="26">
        <v>1216.9141956299961</v>
      </c>
      <c r="Z34" s="26">
        <v>2347.4658908800016</v>
      </c>
      <c r="AA34" s="26">
        <v>1644.110768849995</v>
      </c>
      <c r="AB34" s="26">
        <v>1866.9570003400017</v>
      </c>
      <c r="AC34" s="26">
        <v>2944.300325239997</v>
      </c>
      <c r="AD34" s="26">
        <v>1665.4769024200016</v>
      </c>
      <c r="AE34" s="26">
        <v>2348.10490822</v>
      </c>
      <c r="AF34" s="26">
        <v>1978.5078579900023</v>
      </c>
      <c r="AG34" s="26">
        <v>4155.450646130001</v>
      </c>
      <c r="AH34" s="26">
        <v>2350.8521483799977</v>
      </c>
      <c r="AI34" s="26">
        <v>2725.4040479300006</v>
      </c>
    </row>
    <row r="35" spans="13:18" ht="12.75">
      <c r="M35" s="24"/>
      <c r="N35" s="24"/>
      <c r="R35" s="24"/>
    </row>
    <row r="36" spans="14:18" ht="12.75">
      <c r="N36" s="24"/>
      <c r="O36" s="24"/>
      <c r="P36" s="24"/>
      <c r="Q36" s="24"/>
      <c r="R36" s="24"/>
    </row>
  </sheetData>
  <hyperlinks>
    <hyperlink ref="A1" location="Sumário!A33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I113"/>
  <sheetViews>
    <sheetView showGridLines="0" zoomScale="80" zoomScaleNormal="80" workbookViewId="0" topLeftCell="A1">
      <pane xSplit="1" ySplit="4" topLeftCell="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4" sqref="AI4"/>
    </sheetView>
  </sheetViews>
  <sheetFormatPr defaultColWidth="9.140625" defaultRowHeight="12.75"/>
  <cols>
    <col min="1" max="1" width="56.00390625" style="0" bestFit="1" customWidth="1"/>
  </cols>
  <sheetData>
    <row r="1" ht="15.75">
      <c r="A1" s="108" t="s">
        <v>76</v>
      </c>
    </row>
    <row r="2" ht="12.75">
      <c r="A2" s="107" t="s">
        <v>134</v>
      </c>
    </row>
    <row r="3" ht="12.75">
      <c r="A3" s="107" t="s">
        <v>441</v>
      </c>
    </row>
    <row r="4" spans="1:35" ht="13.5" thickBot="1">
      <c r="A4" s="30"/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134" t="s">
        <v>6</v>
      </c>
      <c r="I4" s="134" t="s">
        <v>7</v>
      </c>
      <c r="J4" s="134" t="s">
        <v>8</v>
      </c>
      <c r="K4" s="134" t="s">
        <v>9</v>
      </c>
      <c r="L4" s="134" t="s">
        <v>10</v>
      </c>
      <c r="M4" s="134" t="s">
        <v>446</v>
      </c>
      <c r="N4" s="134" t="s">
        <v>449</v>
      </c>
      <c r="O4" s="134" t="s">
        <v>456</v>
      </c>
      <c r="P4" s="134" t="s">
        <v>482</v>
      </c>
      <c r="Q4" s="134" t="s">
        <v>486</v>
      </c>
      <c r="R4" s="134" t="s">
        <v>488</v>
      </c>
      <c r="S4" s="134" t="s">
        <v>497</v>
      </c>
      <c r="T4" s="134" t="s">
        <v>505</v>
      </c>
      <c r="U4" s="134" t="s">
        <v>515</v>
      </c>
      <c r="V4" s="134" t="s">
        <v>519</v>
      </c>
      <c r="W4" s="134" t="s">
        <v>524</v>
      </c>
      <c r="X4" s="134" t="s">
        <v>531</v>
      </c>
      <c r="Y4" s="134" t="s">
        <v>557</v>
      </c>
      <c r="Z4" s="134" t="s">
        <v>561</v>
      </c>
      <c r="AA4" s="134" t="s">
        <v>583</v>
      </c>
      <c r="AB4" s="134" t="s">
        <v>594</v>
      </c>
      <c r="AC4" s="134" t="s">
        <v>632</v>
      </c>
      <c r="AD4" s="134" t="s">
        <v>646</v>
      </c>
      <c r="AE4" s="134" t="s">
        <v>665</v>
      </c>
      <c r="AF4" s="134" t="s">
        <v>672</v>
      </c>
      <c r="AG4" s="134" t="s">
        <v>749</v>
      </c>
      <c r="AH4" s="134" t="s">
        <v>780</v>
      </c>
      <c r="AI4" s="134" t="s">
        <v>802</v>
      </c>
    </row>
    <row r="5" spans="1:35" ht="12.75">
      <c r="A5" s="31" t="s">
        <v>112</v>
      </c>
      <c r="B5" s="20">
        <v>6050.189</v>
      </c>
      <c r="C5" s="20">
        <v>10191.353</v>
      </c>
      <c r="D5" s="20">
        <v>15381.04</v>
      </c>
      <c r="E5" s="20">
        <v>7281.503</v>
      </c>
      <c r="F5" s="20">
        <v>8779.197</v>
      </c>
      <c r="G5" s="20">
        <v>8406.978</v>
      </c>
      <c r="H5" s="135">
        <v>10181.009111101695</v>
      </c>
      <c r="I5" s="135">
        <v>8209.72842630418</v>
      </c>
      <c r="J5" s="135">
        <v>7622.022050100181</v>
      </c>
      <c r="K5" s="135">
        <v>8462.354620042144</v>
      </c>
      <c r="L5" s="135">
        <v>7455.675812587364</v>
      </c>
      <c r="M5" s="135">
        <v>7855.114778553499</v>
      </c>
      <c r="N5" s="135">
        <v>8190.8086112335895</v>
      </c>
      <c r="O5" s="135">
        <v>8089.376602449862</v>
      </c>
      <c r="P5" s="135">
        <v>8451.515770130449</v>
      </c>
      <c r="Q5" s="135">
        <v>8856.41872018181</v>
      </c>
      <c r="R5" s="135">
        <v>8891.620796642866</v>
      </c>
      <c r="S5" s="135">
        <v>9210.12432984165</v>
      </c>
      <c r="T5" s="135">
        <v>9096.13006290082</v>
      </c>
      <c r="U5" s="135">
        <v>9486.591163958255</v>
      </c>
      <c r="V5" s="135">
        <v>9649.989148821522</v>
      </c>
      <c r="W5" s="135">
        <v>10016.27945058579</v>
      </c>
      <c r="X5" s="135">
        <v>10267.072176474636</v>
      </c>
      <c r="Y5" s="135">
        <v>10109.568745299997</v>
      </c>
      <c r="Z5" s="135">
        <v>11045.553321219999</v>
      </c>
      <c r="AA5" s="135">
        <v>11042.56675336</v>
      </c>
      <c r="AB5" s="135">
        <v>15894.18519401</v>
      </c>
      <c r="AC5" s="135">
        <v>20412.281665169998</v>
      </c>
      <c r="AD5" s="135">
        <v>15259.209402537226</v>
      </c>
      <c r="AE5" s="135">
        <v>16037.379025538927</v>
      </c>
      <c r="AF5" s="135">
        <v>16048.470143806711</v>
      </c>
      <c r="AG5" s="20">
        <v>17983.64697404868</v>
      </c>
      <c r="AH5" s="20">
        <v>18562.160311336254</v>
      </c>
      <c r="AI5" s="20">
        <v>19512.430502879004</v>
      </c>
    </row>
    <row r="6" spans="1:35" ht="12.75">
      <c r="A6" s="32" t="s">
        <v>113</v>
      </c>
      <c r="B6" s="10">
        <v>2810.497</v>
      </c>
      <c r="C6" s="10">
        <v>3602.596</v>
      </c>
      <c r="D6" s="10">
        <v>4003.152</v>
      </c>
      <c r="E6" s="10">
        <v>3265.221</v>
      </c>
      <c r="F6" s="10">
        <v>3760.179</v>
      </c>
      <c r="G6" s="10">
        <v>3893.758</v>
      </c>
      <c r="H6" s="123">
        <v>4238.58034865</v>
      </c>
      <c r="I6" s="123">
        <v>4243.986696739999</v>
      </c>
      <c r="J6" s="123">
        <v>4198.22931411</v>
      </c>
      <c r="K6" s="123">
        <v>4361.444872199999</v>
      </c>
      <c r="L6" s="123">
        <v>4119.73615177</v>
      </c>
      <c r="M6" s="123">
        <v>4461.21914268</v>
      </c>
      <c r="N6" s="123">
        <v>4546.15849845</v>
      </c>
      <c r="O6" s="123">
        <v>4705.8389535299975</v>
      </c>
      <c r="P6" s="123">
        <v>4918.469232879998</v>
      </c>
      <c r="Q6" s="123">
        <v>5035.67321972</v>
      </c>
      <c r="R6" s="123">
        <v>5095.441498550002</v>
      </c>
      <c r="S6" s="123">
        <v>5338.936958999998</v>
      </c>
      <c r="T6" s="123">
        <v>5361.152305830001</v>
      </c>
      <c r="U6" s="123">
        <v>5816.069614580001</v>
      </c>
      <c r="V6" s="123">
        <v>6101.218443870001</v>
      </c>
      <c r="W6" s="123">
        <v>6069.337949369999</v>
      </c>
      <c r="X6" s="123">
        <v>6517.434414189999</v>
      </c>
      <c r="Y6" s="123">
        <v>6610.278428549996</v>
      </c>
      <c r="Z6" s="123">
        <v>7208.15810068</v>
      </c>
      <c r="AA6" s="123">
        <v>7196.880356039999</v>
      </c>
      <c r="AB6" s="123">
        <v>8993.188306490001</v>
      </c>
      <c r="AC6" s="123">
        <v>11106.41981849</v>
      </c>
      <c r="AD6" s="123">
        <v>8950.8503485</v>
      </c>
      <c r="AE6" s="123">
        <v>10133.23026997</v>
      </c>
      <c r="AF6" s="123">
        <v>10608.503763840003</v>
      </c>
      <c r="AG6" s="10">
        <v>11963.29683078</v>
      </c>
      <c r="AH6" s="10">
        <v>12480.15970709</v>
      </c>
      <c r="AI6" s="10">
        <v>12990.66507386</v>
      </c>
    </row>
    <row r="7" spans="1:35" ht="12.75">
      <c r="A7" s="32" t="s">
        <v>114</v>
      </c>
      <c r="B7" s="10">
        <v>26.672</v>
      </c>
      <c r="C7" s="10">
        <v>27.264</v>
      </c>
      <c r="D7" s="10">
        <v>25.829</v>
      </c>
      <c r="E7" s="10">
        <v>24.84</v>
      </c>
      <c r="F7" s="10">
        <v>23.379</v>
      </c>
      <c r="G7" s="10">
        <v>21.056</v>
      </c>
      <c r="H7" s="123">
        <v>19.84344054</v>
      </c>
      <c r="I7" s="123">
        <v>18.824848980000013</v>
      </c>
      <c r="J7" s="123">
        <v>19.462452330000005</v>
      </c>
      <c r="K7" s="123">
        <v>21.05826006000001</v>
      </c>
      <c r="L7" s="123">
        <v>23.029259860000003</v>
      </c>
      <c r="M7" s="123">
        <v>25.875522919999998</v>
      </c>
      <c r="N7" s="123">
        <v>29.22567441999998</v>
      </c>
      <c r="O7" s="123">
        <v>30.595464530000022</v>
      </c>
      <c r="P7" s="123">
        <v>35.230372420000016</v>
      </c>
      <c r="Q7" s="123">
        <v>36.19169053999999</v>
      </c>
      <c r="R7" s="123">
        <v>37.85386922</v>
      </c>
      <c r="S7" s="123">
        <v>40.19808731999999</v>
      </c>
      <c r="T7" s="123">
        <v>46.765849970000005</v>
      </c>
      <c r="U7" s="123">
        <v>48.15272545999997</v>
      </c>
      <c r="V7" s="123">
        <v>49.83732059</v>
      </c>
      <c r="W7" s="123">
        <v>44.843090309999994</v>
      </c>
      <c r="X7" s="123">
        <v>49.40710430999999</v>
      </c>
      <c r="Y7" s="123">
        <v>48.49948472999999</v>
      </c>
      <c r="Z7" s="123">
        <v>49.00282732999999</v>
      </c>
      <c r="AA7" s="123">
        <v>59.10343804</v>
      </c>
      <c r="AB7" s="123">
        <v>58.42888992999997</v>
      </c>
      <c r="AC7" s="123">
        <v>146.96959775000005</v>
      </c>
      <c r="AD7" s="123">
        <v>138.18752368</v>
      </c>
      <c r="AE7" s="123">
        <v>147.9171090300001</v>
      </c>
      <c r="AF7" s="123">
        <v>147.36999948</v>
      </c>
      <c r="AG7" s="10">
        <v>213.29538724000017</v>
      </c>
      <c r="AH7" s="10">
        <v>240.40137003</v>
      </c>
      <c r="AI7" s="10">
        <v>204.34980649999997</v>
      </c>
    </row>
    <row r="8" spans="1:35" ht="12.75">
      <c r="A8" s="124" t="s">
        <v>470</v>
      </c>
      <c r="B8" s="10">
        <v>2773.322</v>
      </c>
      <c r="C8" s="10">
        <v>3435.327</v>
      </c>
      <c r="D8" s="10">
        <v>4273.625</v>
      </c>
      <c r="E8" s="10">
        <v>4895.613</v>
      </c>
      <c r="F8" s="10">
        <v>4590.835</v>
      </c>
      <c r="G8" s="10">
        <v>3507.651</v>
      </c>
      <c r="H8" s="123">
        <v>4444.08920697</v>
      </c>
      <c r="I8" s="123">
        <v>3196.79722012</v>
      </c>
      <c r="J8" s="123">
        <v>2825.77960851</v>
      </c>
      <c r="K8" s="123">
        <v>2929.649333320001</v>
      </c>
      <c r="L8" s="123">
        <v>2660.4721781299995</v>
      </c>
      <c r="M8" s="123">
        <v>2922.374190730001</v>
      </c>
      <c r="N8" s="123">
        <v>3166.1166732700003</v>
      </c>
      <c r="O8" s="123">
        <v>2849.2521545099985</v>
      </c>
      <c r="P8" s="123">
        <v>3075.6313450300004</v>
      </c>
      <c r="Q8" s="123">
        <v>3332.8365355899996</v>
      </c>
      <c r="R8" s="123">
        <v>3521.2079769300008</v>
      </c>
      <c r="S8" s="123">
        <v>3283.05585686</v>
      </c>
      <c r="T8" s="123">
        <v>3404.85642881</v>
      </c>
      <c r="U8" s="123">
        <v>3273.6160901900003</v>
      </c>
      <c r="V8" s="123">
        <v>3042.6170391300006</v>
      </c>
      <c r="W8" s="123">
        <v>3167.0834513199993</v>
      </c>
      <c r="X8" s="123">
        <v>3355.1557595399995</v>
      </c>
      <c r="Y8" s="123">
        <v>3087.861932400001</v>
      </c>
      <c r="Z8" s="123">
        <v>3570.5164136000008</v>
      </c>
      <c r="AA8" s="123">
        <v>3056.74869847</v>
      </c>
      <c r="AB8" s="123">
        <v>5771.267101529999</v>
      </c>
      <c r="AC8" s="123">
        <v>8096.661526839999</v>
      </c>
      <c r="AD8" s="123">
        <v>5729.918427269999</v>
      </c>
      <c r="AE8" s="123">
        <v>5215.0544170600015</v>
      </c>
      <c r="AF8" s="123">
        <v>5083.294189050001</v>
      </c>
      <c r="AG8" s="10">
        <v>5321.356761679999</v>
      </c>
      <c r="AH8" s="10">
        <v>5643.80990954</v>
      </c>
      <c r="AI8" s="10">
        <v>5195.24613207</v>
      </c>
    </row>
    <row r="9" spans="1:35" ht="12.75">
      <c r="A9" s="124" t="s">
        <v>565</v>
      </c>
      <c r="B9" s="10">
        <v>0</v>
      </c>
      <c r="C9" s="10">
        <v>-615.404</v>
      </c>
      <c r="D9" s="10">
        <v>-587.831</v>
      </c>
      <c r="E9" s="10">
        <v>-357.26</v>
      </c>
      <c r="F9" s="10">
        <v>-289.189</v>
      </c>
      <c r="G9" s="10">
        <v>73.398</v>
      </c>
      <c r="H9" s="123">
        <v>-200.99902715999986</v>
      </c>
      <c r="I9" s="123">
        <v>-133.58920122999967</v>
      </c>
      <c r="J9" s="123">
        <v>-36.726718839999855</v>
      </c>
      <c r="K9" s="123">
        <v>-194.37232516000012</v>
      </c>
      <c r="L9" s="123">
        <v>21.572091680000167</v>
      </c>
      <c r="M9" s="123">
        <v>-88.85712116000013</v>
      </c>
      <c r="N9" s="123">
        <v>-31.195248790000015</v>
      </c>
      <c r="O9" s="123">
        <v>-37.808519440000005</v>
      </c>
      <c r="P9" s="123">
        <v>-84.79891867000008</v>
      </c>
      <c r="Q9" s="123">
        <v>-228.66852920000005</v>
      </c>
      <c r="R9" s="123">
        <v>-138.68537032000012</v>
      </c>
      <c r="S9" s="123">
        <v>-181.08520585999935</v>
      </c>
      <c r="T9" s="123">
        <v>-198.83714708</v>
      </c>
      <c r="U9" s="123">
        <v>-117.80148830000002</v>
      </c>
      <c r="V9" s="123">
        <v>34.319230279999914</v>
      </c>
      <c r="W9" s="123">
        <v>318.2769303</v>
      </c>
      <c r="X9" s="123">
        <v>-149.24869817999982</v>
      </c>
      <c r="Y9" s="123">
        <v>-10.351293600000382</v>
      </c>
      <c r="Z9" s="123">
        <v>-448.15838427000045</v>
      </c>
      <c r="AA9" s="123">
        <v>302.20541529000116</v>
      </c>
      <c r="AB9" s="123">
        <v>-84.75874758000016</v>
      </c>
      <c r="AC9" s="123">
        <v>-1052.5682172499992</v>
      </c>
      <c r="AD9" s="123">
        <v>-61.52621658000028</v>
      </c>
      <c r="AE9" s="123">
        <v>-450.9728288500006</v>
      </c>
      <c r="AF9" s="123">
        <v>-663.5340645600004</v>
      </c>
      <c r="AG9" s="10">
        <v>-46.58791830999959</v>
      </c>
      <c r="AH9" s="10">
        <v>-232.1678736</v>
      </c>
      <c r="AI9" s="10">
        <v>-29.372245390000014</v>
      </c>
    </row>
    <row r="10" spans="1:35" ht="12.75">
      <c r="A10" s="32" t="s">
        <v>115</v>
      </c>
      <c r="B10" s="10">
        <v>157.48</v>
      </c>
      <c r="C10" s="10">
        <v>2779.653</v>
      </c>
      <c r="D10" s="10">
        <v>5678.655</v>
      </c>
      <c r="E10" s="10">
        <v>-427.859</v>
      </c>
      <c r="F10" s="10">
        <v>-588.717</v>
      </c>
      <c r="G10" s="10">
        <v>-513.82</v>
      </c>
      <c r="H10" s="123">
        <v>1093.1780337800003</v>
      </c>
      <c r="I10" s="123">
        <v>447.94290259000013</v>
      </c>
      <c r="J10" s="123">
        <v>251.5371220899999</v>
      </c>
      <c r="K10" s="123">
        <v>729.1421497100005</v>
      </c>
      <c r="L10" s="123">
        <v>-224.1994676000002</v>
      </c>
      <c r="M10" s="123">
        <v>329.4649336699997</v>
      </c>
      <c r="N10" s="123">
        <v>-50.03910318999996</v>
      </c>
      <c r="O10" s="123">
        <v>-35.336199779999376</v>
      </c>
      <c r="P10" s="123">
        <v>597.0067400099997</v>
      </c>
      <c r="Q10" s="123">
        <v>-501.04973142000006</v>
      </c>
      <c r="R10" s="123">
        <v>451.7836927000001</v>
      </c>
      <c r="S10" s="123">
        <v>158.30834945000004</v>
      </c>
      <c r="T10" s="123">
        <v>-64.26199437000001</v>
      </c>
      <c r="U10" s="123">
        <v>-4.6408579399997</v>
      </c>
      <c r="V10" s="123">
        <v>80.65255764000011</v>
      </c>
      <c r="W10" s="123">
        <v>124.84084931999945</v>
      </c>
      <c r="X10" s="123">
        <v>155.16125878999995</v>
      </c>
      <c r="Y10" s="123">
        <v>25.569326069999693</v>
      </c>
      <c r="Z10" s="123">
        <v>122.34829931999994</v>
      </c>
      <c r="AA10" s="123">
        <v>-111.50957587000012</v>
      </c>
      <c r="AB10" s="123">
        <v>-49.86472624000027</v>
      </c>
      <c r="AC10" s="123">
        <v>503.17998953000114</v>
      </c>
      <c r="AD10" s="123">
        <v>-115.80133608000007</v>
      </c>
      <c r="AE10" s="123">
        <v>130.68507323000065</v>
      </c>
      <c r="AF10" s="123">
        <v>406.03981002999996</v>
      </c>
      <c r="AG10" s="10">
        <v>264.99376648000003</v>
      </c>
      <c r="AH10" s="10">
        <v>-18.02144866</v>
      </c>
      <c r="AI10" s="10">
        <v>71.26319299</v>
      </c>
    </row>
    <row r="11" spans="1:35" ht="12.75">
      <c r="A11" s="32" t="s">
        <v>116</v>
      </c>
      <c r="B11" s="10">
        <v>61.972</v>
      </c>
      <c r="C11" s="10">
        <v>68.36</v>
      </c>
      <c r="D11" s="10">
        <v>136.299</v>
      </c>
      <c r="E11" s="10">
        <v>359.922</v>
      </c>
      <c r="F11" s="10">
        <v>439.956</v>
      </c>
      <c r="G11" s="10">
        <v>454.95</v>
      </c>
      <c r="H11" s="123">
        <v>437.59416195</v>
      </c>
      <c r="I11" s="123">
        <v>348.2524185700001</v>
      </c>
      <c r="J11" s="123">
        <v>307.19403975</v>
      </c>
      <c r="K11" s="123">
        <v>312.46048791</v>
      </c>
      <c r="L11" s="123">
        <v>340.42934325</v>
      </c>
      <c r="M11" s="123">
        <v>352.88461715</v>
      </c>
      <c r="N11" s="123">
        <v>386.16624318</v>
      </c>
      <c r="O11" s="123">
        <v>423.18691971</v>
      </c>
      <c r="P11" s="123">
        <v>451.02153758</v>
      </c>
      <c r="Q11" s="123">
        <v>428.5386163</v>
      </c>
      <c r="R11" s="123">
        <v>426.5883408</v>
      </c>
      <c r="S11" s="123">
        <v>391.92550604</v>
      </c>
      <c r="T11" s="123">
        <v>404.51321126</v>
      </c>
      <c r="U11" s="123">
        <v>388.5412647199999</v>
      </c>
      <c r="V11" s="123">
        <v>399.55924839</v>
      </c>
      <c r="W11" s="123">
        <v>400.8521442800001</v>
      </c>
      <c r="X11" s="123">
        <v>405.47732476</v>
      </c>
      <c r="Y11" s="123">
        <v>410.58932676</v>
      </c>
      <c r="Z11" s="123">
        <v>428.26695971</v>
      </c>
      <c r="AA11" s="123">
        <v>468.3738450199999</v>
      </c>
      <c r="AB11" s="123">
        <v>589.62063372</v>
      </c>
      <c r="AC11" s="123">
        <v>423.54086591</v>
      </c>
      <c r="AD11" s="123">
        <v>175.53474158</v>
      </c>
      <c r="AE11" s="123">
        <v>213.13105847999998</v>
      </c>
      <c r="AF11" s="123">
        <v>213.28259676999997</v>
      </c>
      <c r="AG11" s="10">
        <v>214.32448010000002</v>
      </c>
      <c r="AH11" s="10">
        <v>274.14096238</v>
      </c>
      <c r="AI11" s="10">
        <v>917.4239124699999</v>
      </c>
    </row>
    <row r="12" spans="1:35" ht="22.5">
      <c r="A12" s="230" t="s">
        <v>653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23">
        <v>52.62196147000002</v>
      </c>
      <c r="AA12" s="123">
        <v>84.55228852999996</v>
      </c>
      <c r="AB12" s="123">
        <v>93.81668601000007</v>
      </c>
      <c r="AC12" s="123">
        <v>93.47309998999994</v>
      </c>
      <c r="AD12" s="123">
        <v>121.25716897000001</v>
      </c>
      <c r="AE12" s="123">
        <v>145.9390816000001</v>
      </c>
      <c r="AF12" s="123">
        <v>117.26146320000005</v>
      </c>
      <c r="AG12" s="10">
        <v>109.35518361999995</v>
      </c>
      <c r="AH12" s="10">
        <v>119.85148613</v>
      </c>
      <c r="AI12" s="10">
        <v>125.04933311000002</v>
      </c>
    </row>
    <row r="13" spans="1:35" ht="12.75">
      <c r="A13" s="124" t="s">
        <v>566</v>
      </c>
      <c r="B13" s="10">
        <v>-51.168</v>
      </c>
      <c r="C13" s="10">
        <v>977.252</v>
      </c>
      <c r="D13" s="10">
        <v>1795.676</v>
      </c>
      <c r="E13" s="10">
        <v>-535.077</v>
      </c>
      <c r="F13" s="10">
        <v>-256.852</v>
      </c>
      <c r="G13" s="10">
        <v>-729.435</v>
      </c>
      <c r="H13" s="123">
        <v>105.576922431693</v>
      </c>
      <c r="I13" s="123">
        <v>44.6395886041804</v>
      </c>
      <c r="J13" s="123">
        <v>18.0721927801814</v>
      </c>
      <c r="K13" s="123">
        <v>267.804510972146</v>
      </c>
      <c r="L13" s="123">
        <v>-354.001474432635</v>
      </c>
      <c r="M13" s="123">
        <v>-202.135603146501</v>
      </c>
      <c r="N13" s="123">
        <v>-39.9922581664109</v>
      </c>
      <c r="O13" s="123">
        <v>-532.559637070135</v>
      </c>
      <c r="P13" s="123">
        <v>-202.13892602955</v>
      </c>
      <c r="Q13" s="123">
        <v>165.67713458181</v>
      </c>
      <c r="R13" s="123">
        <v>-265.804262477139</v>
      </c>
      <c r="S13" s="123">
        <v>37.6527553316514</v>
      </c>
      <c r="T13" s="123">
        <v>10.6504202008175</v>
      </c>
      <c r="U13" s="123">
        <v>-27.4219898817449</v>
      </c>
      <c r="V13" s="123">
        <v>-154.11582883847998</v>
      </c>
      <c r="W13" s="123">
        <v>-223.028629764207</v>
      </c>
      <c r="X13" s="123">
        <v>-100.47246915536401</v>
      </c>
      <c r="Y13" s="123">
        <v>-94.37822047000002</v>
      </c>
      <c r="Z13" s="123">
        <v>27.466958419999997</v>
      </c>
      <c r="AA13" s="123">
        <v>-294.05109639999995</v>
      </c>
      <c r="AB13" s="123">
        <v>495.53041337999997</v>
      </c>
      <c r="AC13" s="123">
        <v>710.59359796</v>
      </c>
      <c r="AD13" s="123">
        <v>-84.9665267</v>
      </c>
      <c r="AE13" s="123">
        <v>-591.5969128200001</v>
      </c>
      <c r="AF13" s="123">
        <v>-291.63004431</v>
      </c>
      <c r="AG13" s="10">
        <v>-73.60625248000002</v>
      </c>
      <c r="AH13" s="10">
        <v>17.741844790000002</v>
      </c>
      <c r="AI13" s="10">
        <v>-4.832120390000001</v>
      </c>
    </row>
    <row r="14" spans="1:35" ht="12.75">
      <c r="A14" s="124" t="s">
        <v>567</v>
      </c>
      <c r="B14" s="10">
        <v>271.412</v>
      </c>
      <c r="C14" s="10">
        <v>-83.696</v>
      </c>
      <c r="D14" s="10">
        <v>55.633</v>
      </c>
      <c r="E14" s="10">
        <v>56.103</v>
      </c>
      <c r="F14" s="10">
        <v>1099.606</v>
      </c>
      <c r="G14" s="10">
        <v>1699.417</v>
      </c>
      <c r="H14" s="123">
        <v>43.14602394</v>
      </c>
      <c r="I14" s="123">
        <v>42.87395193</v>
      </c>
      <c r="J14" s="123">
        <v>38.47403937</v>
      </c>
      <c r="K14" s="123">
        <v>35.16733103</v>
      </c>
      <c r="L14" s="123">
        <v>868.63772993</v>
      </c>
      <c r="M14" s="123">
        <v>54.2890957099999</v>
      </c>
      <c r="N14" s="123">
        <v>184.36813206</v>
      </c>
      <c r="O14" s="123">
        <v>686.20746646</v>
      </c>
      <c r="P14" s="123">
        <v>-338.90561309</v>
      </c>
      <c r="Q14" s="123">
        <v>587.2197840700001</v>
      </c>
      <c r="R14" s="123">
        <v>-236.76494875999998</v>
      </c>
      <c r="S14" s="123">
        <v>141.1320217</v>
      </c>
      <c r="T14" s="123">
        <v>131.29098828</v>
      </c>
      <c r="U14" s="123">
        <v>110.07580512999999</v>
      </c>
      <c r="V14" s="123">
        <v>95.90113776000001</v>
      </c>
      <c r="W14" s="123">
        <v>114.07366545000001</v>
      </c>
      <c r="X14" s="123">
        <v>34.15748222</v>
      </c>
      <c r="Y14" s="123">
        <v>31.49976086</v>
      </c>
      <c r="Z14" s="123">
        <v>35.33018495999991</v>
      </c>
      <c r="AA14" s="123">
        <v>280.26338424000016</v>
      </c>
      <c r="AB14" s="123">
        <v>26.956636769999996</v>
      </c>
      <c r="AC14" s="123">
        <v>49.59038595</v>
      </c>
      <c r="AD14" s="123">
        <v>470.08306518000006</v>
      </c>
      <c r="AE14" s="123">
        <v>1532.7975130900002</v>
      </c>
      <c r="AF14" s="123">
        <v>643.4087831100001</v>
      </c>
      <c r="AG14" s="10">
        <v>75.01320294</v>
      </c>
      <c r="AH14" s="10">
        <v>27.94497492</v>
      </c>
      <c r="AI14" s="10">
        <v>57.409417239999996</v>
      </c>
    </row>
    <row r="15" spans="1:35" ht="12.75">
      <c r="A15" s="124" t="s">
        <v>636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0</v>
      </c>
      <c r="Z15" s="10">
        <v>0</v>
      </c>
      <c r="AA15" s="10">
        <v>0</v>
      </c>
      <c r="AB15" s="10">
        <v>0</v>
      </c>
      <c r="AC15" s="10">
        <v>334.421</v>
      </c>
      <c r="AD15" s="10">
        <v>-64.32779328277492</v>
      </c>
      <c r="AE15" s="10">
        <v>-438.80575525107537</v>
      </c>
      <c r="AF15" s="10">
        <v>-215.52635280329127</v>
      </c>
      <c r="AG15" s="10">
        <v>-57.79446800132229</v>
      </c>
      <c r="AH15" s="10">
        <v>8.299378716255006</v>
      </c>
      <c r="AI15" s="10">
        <v>-14.771999580998006</v>
      </c>
    </row>
    <row r="16" spans="1:35" ht="12.75">
      <c r="A16" s="31" t="s">
        <v>277</v>
      </c>
      <c r="B16" s="20">
        <v>-3245.938</v>
      </c>
      <c r="C16" s="20">
        <v>-7315.137</v>
      </c>
      <c r="D16" s="20">
        <v>-11693.184</v>
      </c>
      <c r="E16" s="20">
        <v>-3133.46</v>
      </c>
      <c r="F16" s="20">
        <v>-4862.243</v>
      </c>
      <c r="G16" s="20">
        <v>-4882.94</v>
      </c>
      <c r="H16" s="135">
        <v>-6292.7172447600005</v>
      </c>
      <c r="I16" s="135">
        <v>-4233.152761809999</v>
      </c>
      <c r="J16" s="135">
        <v>-3792.6474281700002</v>
      </c>
      <c r="K16" s="135">
        <v>-4537.36558328</v>
      </c>
      <c r="L16" s="135">
        <v>-3536.48236981</v>
      </c>
      <c r="M16" s="135">
        <v>-3769.417399860001</v>
      </c>
      <c r="N16" s="135">
        <v>-4100.3089237</v>
      </c>
      <c r="O16" s="135">
        <v>-3943.4125762999997</v>
      </c>
      <c r="P16" s="135">
        <v>-4252.03673669</v>
      </c>
      <c r="Q16" s="135">
        <v>-4458.358990540001</v>
      </c>
      <c r="R16" s="135">
        <v>-4485.5401544100005</v>
      </c>
      <c r="S16" s="135">
        <v>-4898.315654899999</v>
      </c>
      <c r="T16" s="135">
        <v>-4692.832471520001</v>
      </c>
      <c r="U16" s="135">
        <v>-4631.447015840002</v>
      </c>
      <c r="V16" s="135">
        <v>-4663.8770061</v>
      </c>
      <c r="W16" s="135">
        <v>-4808.65482953</v>
      </c>
      <c r="X16" s="135">
        <v>-5111.008255569999</v>
      </c>
      <c r="Y16" s="135">
        <v>-4631.99652305</v>
      </c>
      <c r="Z16" s="135">
        <v>-5477.3321225599975</v>
      </c>
      <c r="AA16" s="135">
        <v>-5209.741745080004</v>
      </c>
      <c r="AB16" s="135">
        <v>-9862.29781819</v>
      </c>
      <c r="AC16" s="135">
        <v>-13334.858096720001</v>
      </c>
      <c r="AD16" s="135">
        <v>-8274.689950429998</v>
      </c>
      <c r="AE16" s="135">
        <v>-7549.885977840001</v>
      </c>
      <c r="AF16" s="135">
        <v>-7728.842452540001</v>
      </c>
      <c r="AG16" s="20">
        <v>-8715.2782502</v>
      </c>
      <c r="AH16" s="20">
        <v>-9205.324208600001</v>
      </c>
      <c r="AI16" s="20">
        <v>-10051.92535247</v>
      </c>
    </row>
    <row r="17" spans="1:35" ht="12.75">
      <c r="A17" s="32" t="s">
        <v>117</v>
      </c>
      <c r="B17" s="10">
        <v>-2797.724</v>
      </c>
      <c r="C17" s="10">
        <v>-2977.804</v>
      </c>
      <c r="D17" s="10">
        <v>-3478.429</v>
      </c>
      <c r="E17" s="10">
        <v>-4166.168</v>
      </c>
      <c r="F17" s="10">
        <v>-4539.173</v>
      </c>
      <c r="G17" s="10">
        <v>-4554.107</v>
      </c>
      <c r="H17" s="123">
        <v>-4597.62168276</v>
      </c>
      <c r="I17" s="123">
        <v>-3730.593329209999</v>
      </c>
      <c r="J17" s="123">
        <v>-3047.30589365</v>
      </c>
      <c r="K17" s="123">
        <v>-3070.298675399999</v>
      </c>
      <c r="L17" s="123">
        <v>-3221.81254262</v>
      </c>
      <c r="M17" s="123">
        <v>-3412.387553210001</v>
      </c>
      <c r="N17" s="123">
        <v>-3728.9118035700003</v>
      </c>
      <c r="O17" s="123">
        <v>-3605.9280959599996</v>
      </c>
      <c r="P17" s="123">
        <v>-3839.81180626</v>
      </c>
      <c r="Q17" s="123">
        <v>-3976.009985110001</v>
      </c>
      <c r="R17" s="123">
        <v>-3983.67208402</v>
      </c>
      <c r="S17" s="123">
        <v>-4365.158158459999</v>
      </c>
      <c r="T17" s="123">
        <v>-4271.54632207</v>
      </c>
      <c r="U17" s="123">
        <v>-4236.784971800002</v>
      </c>
      <c r="V17" s="123">
        <v>-4254.11206108</v>
      </c>
      <c r="W17" s="123">
        <v>-4415.55197807</v>
      </c>
      <c r="X17" s="123">
        <v>-4613.257056419999</v>
      </c>
      <c r="Y17" s="123">
        <v>-4280.753080920001</v>
      </c>
      <c r="Z17" s="123">
        <v>-4757.361179579998</v>
      </c>
      <c r="AA17" s="123">
        <v>-5121.694976300004</v>
      </c>
      <c r="AB17" s="123">
        <v>-6888.81875878</v>
      </c>
      <c r="AC17" s="123">
        <v>-8431.78368462</v>
      </c>
      <c r="AD17" s="123">
        <v>-7558.450451689999</v>
      </c>
      <c r="AE17" s="123">
        <v>-7067.272951650001</v>
      </c>
      <c r="AF17" s="123">
        <v>-7135.671194090001</v>
      </c>
      <c r="AG17" s="10">
        <v>-7997.332773269999</v>
      </c>
      <c r="AH17" s="10">
        <v>-8301.94085719</v>
      </c>
      <c r="AI17" s="10">
        <v>-9055.21587548</v>
      </c>
    </row>
    <row r="18" spans="1:35" ht="12.75">
      <c r="A18" s="124" t="s">
        <v>568</v>
      </c>
      <c r="B18" s="10">
        <v>-448.213</v>
      </c>
      <c r="C18" s="10">
        <v>-4337.333</v>
      </c>
      <c r="D18" s="10">
        <v>-8214.754</v>
      </c>
      <c r="E18" s="10">
        <v>1032.708</v>
      </c>
      <c r="F18" s="10">
        <v>-323.07</v>
      </c>
      <c r="G18" s="10">
        <v>-328.832</v>
      </c>
      <c r="H18" s="123">
        <v>-1695.095562</v>
      </c>
      <c r="I18" s="123">
        <v>-502.5594325999999</v>
      </c>
      <c r="J18" s="123">
        <v>-745.3415345200001</v>
      </c>
      <c r="K18" s="123">
        <v>-1467.0669078800001</v>
      </c>
      <c r="L18" s="123">
        <v>-314.66982719000003</v>
      </c>
      <c r="M18" s="123">
        <v>-357.02984664999985</v>
      </c>
      <c r="N18" s="123">
        <v>-371.39712013</v>
      </c>
      <c r="O18" s="123">
        <v>-337.48448034000006</v>
      </c>
      <c r="P18" s="123">
        <v>-412.22493043</v>
      </c>
      <c r="Q18" s="123">
        <v>-482.3490054300001</v>
      </c>
      <c r="R18" s="123">
        <v>-501.86807039</v>
      </c>
      <c r="S18" s="123">
        <v>-533.1574964399999</v>
      </c>
      <c r="T18" s="123">
        <v>-421.28614945000004</v>
      </c>
      <c r="U18" s="123">
        <v>-394.66204403999996</v>
      </c>
      <c r="V18" s="123">
        <v>-409.76494501999997</v>
      </c>
      <c r="W18" s="123">
        <v>-393.1028514600002</v>
      </c>
      <c r="X18" s="123">
        <v>-497.75119915000005</v>
      </c>
      <c r="Y18" s="123">
        <v>-351.24344212999995</v>
      </c>
      <c r="Z18" s="123">
        <v>-719.97094298</v>
      </c>
      <c r="AA18" s="123">
        <v>-88.04676877999997</v>
      </c>
      <c r="AB18" s="123">
        <v>-2973.47905941</v>
      </c>
      <c r="AC18" s="123">
        <v>-4903.074412100001</v>
      </c>
      <c r="AD18" s="123">
        <v>-716.23949874</v>
      </c>
      <c r="AE18" s="123">
        <v>-482.6130261900001</v>
      </c>
      <c r="AF18" s="123">
        <v>-593.17125845</v>
      </c>
      <c r="AG18" s="10">
        <v>-717.9454769300002</v>
      </c>
      <c r="AH18" s="10">
        <v>-903.3833514099999</v>
      </c>
      <c r="AI18" s="10">
        <v>-996.7094769900001</v>
      </c>
    </row>
    <row r="19" spans="1:35" ht="12.75">
      <c r="A19" s="31" t="s">
        <v>135</v>
      </c>
      <c r="B19" s="20">
        <v>2804.251</v>
      </c>
      <c r="C19" s="20">
        <v>2876.215</v>
      </c>
      <c r="D19" s="20">
        <v>3687.856</v>
      </c>
      <c r="E19" s="20">
        <v>4148.042</v>
      </c>
      <c r="F19" s="20">
        <v>3916.953</v>
      </c>
      <c r="G19" s="20">
        <v>3524.037</v>
      </c>
      <c r="H19" s="135">
        <v>3888.291866341695</v>
      </c>
      <c r="I19" s="135">
        <v>3976.575664494181</v>
      </c>
      <c r="J19" s="135">
        <v>3829.374621930181</v>
      </c>
      <c r="K19" s="135">
        <v>3924.9890367621447</v>
      </c>
      <c r="L19" s="135">
        <v>3919.193442777364</v>
      </c>
      <c r="M19" s="135">
        <v>4085.6973786934977</v>
      </c>
      <c r="N19" s="135">
        <v>4090.499687533589</v>
      </c>
      <c r="O19" s="135">
        <v>4145.964026149863</v>
      </c>
      <c r="P19" s="135">
        <v>4199.479033440449</v>
      </c>
      <c r="Q19" s="135">
        <v>4398.059729641808</v>
      </c>
      <c r="R19" s="135">
        <v>4406.080642232866</v>
      </c>
      <c r="S19" s="135">
        <v>4311.808674941652</v>
      </c>
      <c r="T19" s="135">
        <v>4403.2975913808195</v>
      </c>
      <c r="U19" s="135">
        <v>4855.144148118254</v>
      </c>
      <c r="V19" s="135">
        <v>4986.112142721522</v>
      </c>
      <c r="W19" s="135">
        <v>5207.624621055789</v>
      </c>
      <c r="X19" s="135">
        <v>5156.063920904637</v>
      </c>
      <c r="Y19" s="135">
        <v>5477.572222249997</v>
      </c>
      <c r="Z19" s="135">
        <v>5568.221198660001</v>
      </c>
      <c r="AA19" s="135">
        <v>5832.825008279997</v>
      </c>
      <c r="AB19" s="135">
        <v>6031.887375820001</v>
      </c>
      <c r="AC19" s="135">
        <v>7077.423568449996</v>
      </c>
      <c r="AD19" s="135">
        <v>6984.519452107228</v>
      </c>
      <c r="AE19" s="135">
        <v>8487.493047698925</v>
      </c>
      <c r="AF19" s="135">
        <v>8319.627691266709</v>
      </c>
      <c r="AG19" s="20">
        <v>9268.36872384868</v>
      </c>
      <c r="AH19" s="20">
        <v>9356.836102736253</v>
      </c>
      <c r="AI19" s="20">
        <v>9460.505150409004</v>
      </c>
    </row>
    <row r="20" spans="1:35" ht="12.75">
      <c r="A20" s="124" t="s">
        <v>569</v>
      </c>
      <c r="B20" s="10">
        <v>-593.042</v>
      </c>
      <c r="C20" s="10">
        <v>-591.025</v>
      </c>
      <c r="D20" s="10">
        <v>-834.125</v>
      </c>
      <c r="E20" s="10">
        <v>-854.582</v>
      </c>
      <c r="F20" s="10">
        <v>-636.109</v>
      </c>
      <c r="G20" s="10">
        <v>-863.014</v>
      </c>
      <c r="H20" s="123">
        <v>-746.8068853999999</v>
      </c>
      <c r="I20" s="123">
        <v>-826.5513769100002</v>
      </c>
      <c r="J20" s="123">
        <v>-900.8024389200001</v>
      </c>
      <c r="K20" s="123">
        <v>-903.43240655</v>
      </c>
      <c r="L20" s="123">
        <v>-855.7968455100001</v>
      </c>
      <c r="M20" s="123">
        <v>-867.5721253300002</v>
      </c>
      <c r="N20" s="123">
        <v>-1061.08068096</v>
      </c>
      <c r="O20" s="123">
        <v>-1002.43083455</v>
      </c>
      <c r="P20" s="123">
        <v>-965.8249099900003</v>
      </c>
      <c r="Q20" s="123">
        <v>-1497.6728349799994</v>
      </c>
      <c r="R20" s="123">
        <v>-1344.59413881</v>
      </c>
      <c r="S20" s="123">
        <v>-1756.9894233000005</v>
      </c>
      <c r="T20" s="123">
        <v>-1385.1010596999997</v>
      </c>
      <c r="U20" s="123">
        <v>-1256.7155535200004</v>
      </c>
      <c r="V20" s="123">
        <v>-1430.7276645099998</v>
      </c>
      <c r="W20" s="123">
        <v>-1236.1839193000008</v>
      </c>
      <c r="X20" s="123">
        <v>-1215.7778979300003</v>
      </c>
      <c r="Y20" s="123">
        <v>-1496.9033490099996</v>
      </c>
      <c r="Z20" s="123">
        <v>-1534.2500480800002</v>
      </c>
      <c r="AA20" s="123">
        <v>-1686.9588491700003</v>
      </c>
      <c r="AB20" s="123">
        <v>-1338.3719141900003</v>
      </c>
      <c r="AC20" s="123">
        <v>-2240.16921891</v>
      </c>
      <c r="AD20" s="123">
        <v>-2491.09441295</v>
      </c>
      <c r="AE20" s="123">
        <v>-3171.594894620001</v>
      </c>
      <c r="AF20" s="123">
        <v>-3016.5839387600004</v>
      </c>
      <c r="AG20" s="10">
        <v>-2945.9379383900005</v>
      </c>
      <c r="AH20" s="10">
        <v>-3026.23636734</v>
      </c>
      <c r="AI20" s="10">
        <v>-2870.8925942000005</v>
      </c>
    </row>
    <row r="21" spans="1:35" ht="12.75">
      <c r="A21" s="31" t="s">
        <v>136</v>
      </c>
      <c r="B21" s="20">
        <v>2211.208</v>
      </c>
      <c r="C21" s="20">
        <v>2285.19</v>
      </c>
      <c r="D21" s="20">
        <v>2853.73</v>
      </c>
      <c r="E21" s="20">
        <v>3293.46</v>
      </c>
      <c r="F21" s="20">
        <v>3280.844</v>
      </c>
      <c r="G21" s="20">
        <v>2661.023</v>
      </c>
      <c r="H21" s="135">
        <v>3141.484980941695</v>
      </c>
      <c r="I21" s="135">
        <v>3150.024287584181</v>
      </c>
      <c r="J21" s="135">
        <v>2928.572183010181</v>
      </c>
      <c r="K21" s="135">
        <v>3021.5566302121447</v>
      </c>
      <c r="L21" s="135">
        <v>3063.396597267364</v>
      </c>
      <c r="M21" s="135">
        <v>3218.1252533634974</v>
      </c>
      <c r="N21" s="135">
        <v>3029.4190065735893</v>
      </c>
      <c r="O21" s="135">
        <v>3143.5331915998627</v>
      </c>
      <c r="P21" s="135">
        <v>3233.6541234504484</v>
      </c>
      <c r="Q21" s="135">
        <v>2900.3868946618086</v>
      </c>
      <c r="R21" s="135">
        <v>3061.486503422866</v>
      </c>
      <c r="S21" s="135">
        <v>2554.819251641651</v>
      </c>
      <c r="T21" s="135">
        <v>3018.19653168082</v>
      </c>
      <c r="U21" s="135">
        <v>3598.4285945982533</v>
      </c>
      <c r="V21" s="135">
        <v>3555.384478211522</v>
      </c>
      <c r="W21" s="135">
        <v>3971.4407017557887</v>
      </c>
      <c r="X21" s="135">
        <v>3940.2860229746366</v>
      </c>
      <c r="Y21" s="135">
        <v>3980.6688732399975</v>
      </c>
      <c r="Z21" s="135">
        <v>4033.9711505800014</v>
      </c>
      <c r="AA21" s="135">
        <v>4145.866159109996</v>
      </c>
      <c r="AB21" s="135">
        <v>4693.515461630001</v>
      </c>
      <c r="AC21" s="135">
        <v>4837.254349539997</v>
      </c>
      <c r="AD21" s="135">
        <v>4493.425039157228</v>
      </c>
      <c r="AE21" s="135">
        <v>5315.898153078924</v>
      </c>
      <c r="AF21" s="135">
        <v>5303.043752506708</v>
      </c>
      <c r="AG21" s="20">
        <v>6322.43078545868</v>
      </c>
      <c r="AH21" s="20">
        <v>6330.599735396254</v>
      </c>
      <c r="AI21" s="20">
        <v>6589.612556209004</v>
      </c>
    </row>
    <row r="22" spans="1:35" ht="12.75">
      <c r="A22" s="32" t="s">
        <v>637</v>
      </c>
      <c r="B22" s="10">
        <v>1028.732</v>
      </c>
      <c r="C22" s="10">
        <v>1138.333</v>
      </c>
      <c r="D22" s="10">
        <v>1117.648</v>
      </c>
      <c r="E22" s="10">
        <v>1159.193</v>
      </c>
      <c r="F22" s="10">
        <v>1218.043</v>
      </c>
      <c r="G22" s="10">
        <v>1343.063</v>
      </c>
      <c r="H22" s="10">
        <v>1412.3548092</v>
      </c>
      <c r="I22" s="10">
        <v>1510.7356086500004</v>
      </c>
      <c r="J22" s="10">
        <v>1552.5368366899997</v>
      </c>
      <c r="K22" s="10">
        <v>1642.77047757</v>
      </c>
      <c r="L22" s="10">
        <v>1716.64849671</v>
      </c>
      <c r="M22" s="10">
        <v>1702.2574950099997</v>
      </c>
      <c r="N22" s="10">
        <v>1766.7489120599998</v>
      </c>
      <c r="O22" s="10">
        <v>1929.1776775499998</v>
      </c>
      <c r="P22" s="10">
        <v>1952.14811843</v>
      </c>
      <c r="Q22" s="10">
        <v>2001.2157251800002</v>
      </c>
      <c r="R22" s="10">
        <v>2102.9015932599996</v>
      </c>
      <c r="S22" s="10">
        <v>2245.652230909999</v>
      </c>
      <c r="T22" s="10">
        <v>2252.06638819</v>
      </c>
      <c r="U22" s="10">
        <v>2286.963462979999</v>
      </c>
      <c r="V22" s="10">
        <v>2377.12000504</v>
      </c>
      <c r="W22" s="10">
        <v>2437.08234633</v>
      </c>
      <c r="X22" s="10">
        <v>2498.26842044</v>
      </c>
      <c r="Y22" s="10">
        <v>2590.22198485</v>
      </c>
      <c r="Z22" s="10">
        <v>2915.1908855499996</v>
      </c>
      <c r="AA22" s="10">
        <v>2905.10495238</v>
      </c>
      <c r="AB22" s="10">
        <v>2932.84024489</v>
      </c>
      <c r="AC22" s="10">
        <v>3057.6567910599997</v>
      </c>
      <c r="AD22" s="10">
        <v>2943.1932761</v>
      </c>
      <c r="AE22" s="10">
        <v>3435.961658280001</v>
      </c>
      <c r="AF22" s="10">
        <v>3525.83411169</v>
      </c>
      <c r="AG22" s="10">
        <v>3606.1928266200007</v>
      </c>
      <c r="AH22" s="10">
        <v>3634.18985019</v>
      </c>
      <c r="AI22" s="10">
        <v>3953.96447929</v>
      </c>
    </row>
    <row r="23" spans="1:35" ht="12.75">
      <c r="A23" s="32" t="s">
        <v>122</v>
      </c>
      <c r="B23" s="10">
        <v>1028.732</v>
      </c>
      <c r="C23" s="10">
        <v>1138.333</v>
      </c>
      <c r="D23" s="10">
        <v>1117.648</v>
      </c>
      <c r="E23" s="10">
        <v>1159.193</v>
      </c>
      <c r="F23" s="10">
        <v>1218.043</v>
      </c>
      <c r="G23" s="10">
        <v>1343.063</v>
      </c>
      <c r="H23" s="123">
        <v>1412.3548092</v>
      </c>
      <c r="I23" s="123">
        <v>1510.7356086500004</v>
      </c>
      <c r="J23" s="123">
        <v>1552.5368366899997</v>
      </c>
      <c r="K23" s="123">
        <v>1642.77047757</v>
      </c>
      <c r="L23" s="123">
        <v>1716.64849671</v>
      </c>
      <c r="M23" s="123">
        <v>1702.2574950099997</v>
      </c>
      <c r="N23" s="123">
        <v>1766.7489120599998</v>
      </c>
      <c r="O23" s="123">
        <v>1929.1776775499998</v>
      </c>
      <c r="P23" s="123">
        <v>1952.14811843</v>
      </c>
      <c r="Q23" s="123">
        <v>2001.2157251800002</v>
      </c>
      <c r="R23" s="123">
        <v>2102.9015932599996</v>
      </c>
      <c r="S23" s="123">
        <v>2245.652230909999</v>
      </c>
      <c r="T23" s="123">
        <v>2252.06638819</v>
      </c>
      <c r="U23" s="123">
        <v>2286.963462979999</v>
      </c>
      <c r="V23" s="123">
        <v>2377.12000504</v>
      </c>
      <c r="W23" s="123">
        <v>2437.08234633</v>
      </c>
      <c r="X23" s="123">
        <v>2498.26842044</v>
      </c>
      <c r="Y23" s="123">
        <v>2590.22198485</v>
      </c>
      <c r="Z23" s="123">
        <v>2915.1908855499996</v>
      </c>
      <c r="AA23" s="123">
        <v>2258.61921794</v>
      </c>
      <c r="AB23" s="123">
        <v>2259.3702467800003</v>
      </c>
      <c r="AC23" s="123">
        <v>2338.0162281</v>
      </c>
      <c r="AD23" s="10">
        <v>2254.70746289</v>
      </c>
      <c r="AE23" s="10">
        <v>2556.6147896800007</v>
      </c>
      <c r="AF23" s="10">
        <v>2646.61419208</v>
      </c>
      <c r="AG23" s="10">
        <v>2713.7811070200005</v>
      </c>
      <c r="AH23" s="10">
        <v>2747.41582845</v>
      </c>
      <c r="AI23" s="10">
        <v>2852.58025201</v>
      </c>
    </row>
    <row r="24" spans="1:35" ht="12.75">
      <c r="A24" s="32" t="s">
        <v>584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646.4857344400001</v>
      </c>
      <c r="AB24" s="10">
        <v>673.4699981099999</v>
      </c>
      <c r="AC24" s="10">
        <v>719.64056296</v>
      </c>
      <c r="AD24" s="10">
        <v>688.48581321</v>
      </c>
      <c r="AE24" s="10">
        <v>879.3468686</v>
      </c>
      <c r="AF24" s="10">
        <v>879.2199196099999</v>
      </c>
      <c r="AG24" s="10">
        <v>892.4117196000002</v>
      </c>
      <c r="AH24" s="10">
        <v>886.77402174</v>
      </c>
      <c r="AI24" s="10">
        <v>1101.38422728</v>
      </c>
    </row>
    <row r="25" spans="1:35" ht="12.75">
      <c r="A25" s="28" t="s">
        <v>675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v>0</v>
      </c>
      <c r="V25" s="10">
        <v>0</v>
      </c>
      <c r="W25" s="10">
        <v>0</v>
      </c>
      <c r="X25" s="10">
        <v>0</v>
      </c>
      <c r="Y25" s="10">
        <v>0</v>
      </c>
      <c r="Z25" s="123">
        <v>100.69251527999987</v>
      </c>
      <c r="AA25" s="123">
        <v>220.3782980700001</v>
      </c>
      <c r="AB25" s="123">
        <v>218.19607737999988</v>
      </c>
      <c r="AC25" s="123">
        <v>353.14817062999987</v>
      </c>
      <c r="AD25" s="123">
        <v>303.1560869300002</v>
      </c>
      <c r="AE25" s="123">
        <v>471.40150248000083</v>
      </c>
      <c r="AF25" s="123">
        <v>391.98479264000025</v>
      </c>
      <c r="AG25" s="10">
        <v>407.58058563999975</v>
      </c>
      <c r="AH25" s="10">
        <v>440.48679133999997</v>
      </c>
      <c r="AI25" s="10">
        <v>468.3785958600001</v>
      </c>
    </row>
    <row r="26" spans="1:35" ht="12.75">
      <c r="A26" s="32" t="s">
        <v>676</v>
      </c>
      <c r="B26" s="10">
        <v>-166.225</v>
      </c>
      <c r="C26" s="10">
        <v>-151.658</v>
      </c>
      <c r="D26" s="10">
        <v>-135.508</v>
      </c>
      <c r="E26" s="10">
        <v>-249.364</v>
      </c>
      <c r="F26" s="10">
        <v>-231.89</v>
      </c>
      <c r="G26" s="10">
        <v>-241.324</v>
      </c>
      <c r="H26" s="123">
        <v>-241.59031409</v>
      </c>
      <c r="I26" s="123">
        <v>-289.04019867</v>
      </c>
      <c r="J26" s="123">
        <v>-284.11711758999996</v>
      </c>
      <c r="K26" s="123">
        <v>-322.97158137</v>
      </c>
      <c r="L26" s="123">
        <v>-344.55907713</v>
      </c>
      <c r="M26" s="123">
        <v>-369.39316937</v>
      </c>
      <c r="N26" s="123">
        <v>-350.53681498000003</v>
      </c>
      <c r="O26" s="123">
        <v>-405.98674034</v>
      </c>
      <c r="P26" s="123">
        <v>-376.18691461000003</v>
      </c>
      <c r="Q26" s="123">
        <v>-392.57466857</v>
      </c>
      <c r="R26" s="123">
        <v>-409.11765235</v>
      </c>
      <c r="S26" s="123">
        <v>-406.64628626999996</v>
      </c>
      <c r="T26" s="123">
        <v>-429.46721306</v>
      </c>
      <c r="U26" s="123">
        <v>-437.80408115</v>
      </c>
      <c r="V26" s="123">
        <v>-451.25666242</v>
      </c>
      <c r="W26" s="123">
        <v>-489.20009469</v>
      </c>
      <c r="X26" s="123">
        <v>-475.93086391</v>
      </c>
      <c r="Y26" s="123">
        <v>-494.82702682999997</v>
      </c>
      <c r="Z26" s="123">
        <v>-534.1879425999999</v>
      </c>
      <c r="AA26" s="123">
        <v>-571.39376139</v>
      </c>
      <c r="AB26" s="123">
        <v>-488.55723064999995</v>
      </c>
      <c r="AC26" s="123">
        <v>-589.4141394300001</v>
      </c>
      <c r="AD26" s="123">
        <v>-617.7856931382543</v>
      </c>
      <c r="AE26" s="123">
        <v>-805.8044120597897</v>
      </c>
      <c r="AF26" s="123">
        <v>-760.288961946686</v>
      </c>
      <c r="AG26" s="10">
        <v>-964.7670058603028</v>
      </c>
      <c r="AH26" s="10">
        <v>-838.556189590425</v>
      </c>
      <c r="AI26" s="10">
        <v>-908.8337303516699</v>
      </c>
    </row>
    <row r="27" spans="1:35" ht="12.75">
      <c r="A27" s="31" t="s">
        <v>137</v>
      </c>
      <c r="B27" s="135">
        <v>3073.715</v>
      </c>
      <c r="C27" s="135">
        <v>3271.8650000000002</v>
      </c>
      <c r="D27" s="135">
        <v>3835.87</v>
      </c>
      <c r="E27" s="135">
        <v>4203.289000000001</v>
      </c>
      <c r="F27" s="135">
        <v>4266.996999999999</v>
      </c>
      <c r="G27" s="135">
        <v>3762.762</v>
      </c>
      <c r="H27" s="135">
        <v>4312.249476051696</v>
      </c>
      <c r="I27" s="135">
        <v>4371.719697564182</v>
      </c>
      <c r="J27" s="135">
        <v>4196.991902110181</v>
      </c>
      <c r="K27" s="135">
        <v>4341.355526412144</v>
      </c>
      <c r="L27" s="135">
        <v>4435.486016847363</v>
      </c>
      <c r="M27" s="135">
        <v>4550.989579003497</v>
      </c>
      <c r="N27" s="135">
        <v>4445.63110365359</v>
      </c>
      <c r="O27" s="135">
        <v>4666.724128809862</v>
      </c>
      <c r="P27" s="135">
        <v>4809.615327270449</v>
      </c>
      <c r="Q27" s="135">
        <v>4509.027951271809</v>
      </c>
      <c r="R27" s="135">
        <v>4755.270444332866</v>
      </c>
      <c r="S27" s="135">
        <v>4393.82519628165</v>
      </c>
      <c r="T27" s="135">
        <v>4840.79570681082</v>
      </c>
      <c r="U27" s="135">
        <v>5447.587976428253</v>
      </c>
      <c r="V27" s="135">
        <v>5481.2478208315215</v>
      </c>
      <c r="W27" s="135">
        <v>5919.322953395788</v>
      </c>
      <c r="X27" s="135">
        <v>5962.623579504637</v>
      </c>
      <c r="Y27" s="135">
        <v>6076.063831259997</v>
      </c>
      <c r="Z27" s="135">
        <v>6515.666608810001</v>
      </c>
      <c r="AA27" s="135">
        <v>6699.9556481699965</v>
      </c>
      <c r="AB27" s="135">
        <v>7355.9945532500005</v>
      </c>
      <c r="AC27" s="135">
        <v>7658.645171799995</v>
      </c>
      <c r="AD27" s="135">
        <v>7121.988709048974</v>
      </c>
      <c r="AE27" s="135">
        <v>8417.456901779136</v>
      </c>
      <c r="AF27" s="135">
        <v>8460.573694890021</v>
      </c>
      <c r="AG27" s="20">
        <v>9371.437191858377</v>
      </c>
      <c r="AH27" s="20">
        <v>9566.720187335828</v>
      </c>
      <c r="AI27" s="20">
        <v>10103.121901007335</v>
      </c>
    </row>
    <row r="28" spans="1:35" ht="12.75">
      <c r="A28" s="31" t="s">
        <v>138</v>
      </c>
      <c r="B28" s="20">
        <v>-2182.759</v>
      </c>
      <c r="C28" s="20">
        <v>-2260.431</v>
      </c>
      <c r="D28" s="20">
        <v>-2470.6440000000002</v>
      </c>
      <c r="E28" s="20">
        <v>-2700.4049999999997</v>
      </c>
      <c r="F28" s="20">
        <v>-2679.007</v>
      </c>
      <c r="G28" s="20">
        <v>-2435.548</v>
      </c>
      <c r="H28" s="20">
        <v>-2701.4148028600002</v>
      </c>
      <c r="I28" s="20">
        <v>-2635.187254390001</v>
      </c>
      <c r="J28" s="20">
        <v>-2552.2662959100003</v>
      </c>
      <c r="K28" s="20">
        <v>-2794.4150141499995</v>
      </c>
      <c r="L28" s="20">
        <v>-2867.4383518799996</v>
      </c>
      <c r="M28" s="20">
        <v>-3028.9458138500004</v>
      </c>
      <c r="N28" s="20">
        <v>-2953.3926221399997</v>
      </c>
      <c r="O28" s="20">
        <v>-3001.5804214</v>
      </c>
      <c r="P28" s="20">
        <v>-3070.2484246000004</v>
      </c>
      <c r="Q28" s="20">
        <v>-3229.20756249</v>
      </c>
      <c r="R28" s="20">
        <v>-3111.30698199</v>
      </c>
      <c r="S28" s="20">
        <v>-3221.9624643</v>
      </c>
      <c r="T28" s="20">
        <v>-3182.1855669000006</v>
      </c>
      <c r="U28" s="20">
        <v>-3362.30925099</v>
      </c>
      <c r="V28" s="20">
        <v>-3072.6962044099996</v>
      </c>
      <c r="W28" s="20">
        <v>-3231.8729798600007</v>
      </c>
      <c r="X28" s="20">
        <v>-3331.1022508999995</v>
      </c>
      <c r="Y28" s="20">
        <v>-3665.3094963500016</v>
      </c>
      <c r="Z28" s="20">
        <v>-3535.0092153399996</v>
      </c>
      <c r="AA28" s="20">
        <v>-3661.7095506300006</v>
      </c>
      <c r="AB28" s="20">
        <v>-3816.6225174399997</v>
      </c>
      <c r="AC28" s="20">
        <v>-4344.497482390001</v>
      </c>
      <c r="AD28" s="20">
        <v>-3930.7598442999997</v>
      </c>
      <c r="AE28" s="20">
        <v>-4892.1014669900005</v>
      </c>
      <c r="AF28" s="20">
        <v>-4896.88443392</v>
      </c>
      <c r="AG28" s="20">
        <v>-5465.03884175</v>
      </c>
      <c r="AH28" s="20">
        <v>-5299.88501211</v>
      </c>
      <c r="AI28" s="20">
        <v>-5471.15846492</v>
      </c>
    </row>
    <row r="29" spans="1:35" ht="12.75">
      <c r="A29" s="32" t="s">
        <v>123</v>
      </c>
      <c r="B29" s="10">
        <v>-1295.884</v>
      </c>
      <c r="C29" s="10">
        <v>-1324.07</v>
      </c>
      <c r="D29" s="10">
        <v>-1409.674</v>
      </c>
      <c r="E29" s="10">
        <v>-1503.741</v>
      </c>
      <c r="F29" s="10">
        <v>-1509.019</v>
      </c>
      <c r="G29" s="10">
        <v>-1480.936</v>
      </c>
      <c r="H29" s="123">
        <v>-1556.4933775999998</v>
      </c>
      <c r="I29" s="123">
        <v>-1558.0551511600008</v>
      </c>
      <c r="J29" s="123">
        <v>-1453.63147952</v>
      </c>
      <c r="K29" s="123">
        <v>-1552.4515846</v>
      </c>
      <c r="L29" s="123">
        <v>-1602.6508755099999</v>
      </c>
      <c r="M29" s="123">
        <v>-1671.03483778</v>
      </c>
      <c r="N29" s="123">
        <v>-1638.1185365</v>
      </c>
      <c r="O29" s="123">
        <v>-1687.4</v>
      </c>
      <c r="P29" s="123">
        <v>-1708.65039913</v>
      </c>
      <c r="Q29" s="123">
        <v>-1801.58778436</v>
      </c>
      <c r="R29" s="123">
        <v>-1780.5385069</v>
      </c>
      <c r="S29" s="123">
        <v>-1839.4238263999998</v>
      </c>
      <c r="T29" s="123">
        <v>-1804.1130405800002</v>
      </c>
      <c r="U29" s="123">
        <v>-1846.1718221</v>
      </c>
      <c r="V29" s="123">
        <v>-1672.09046114</v>
      </c>
      <c r="W29" s="123">
        <v>-1712.74090259</v>
      </c>
      <c r="X29" s="123">
        <v>-1759.34793549</v>
      </c>
      <c r="Y29" s="123">
        <v>-1935.963311240001</v>
      </c>
      <c r="Z29" s="123">
        <v>-1800.9608304199996</v>
      </c>
      <c r="AA29" s="123">
        <v>-1989.4533576500003</v>
      </c>
      <c r="AB29" s="123">
        <v>-2019.7744416099997</v>
      </c>
      <c r="AC29" s="123">
        <v>-2301.36874781</v>
      </c>
      <c r="AD29" s="123">
        <v>-2129.46151172</v>
      </c>
      <c r="AE29" s="123">
        <v>-2612.9432745199997</v>
      </c>
      <c r="AF29" s="123">
        <v>-2693.41036809</v>
      </c>
      <c r="AG29" s="10">
        <v>-2844.3940340999998</v>
      </c>
      <c r="AH29" s="10">
        <v>-2850.6503136600004</v>
      </c>
      <c r="AI29" s="10">
        <v>-2936.91054503</v>
      </c>
    </row>
    <row r="30" spans="1:35" ht="12.75">
      <c r="A30" s="32" t="s">
        <v>124</v>
      </c>
      <c r="B30" s="10">
        <v>-886.875</v>
      </c>
      <c r="C30" s="10">
        <v>-936.361</v>
      </c>
      <c r="D30" s="10">
        <v>-1060.97</v>
      </c>
      <c r="E30" s="10">
        <v>-1196.664</v>
      </c>
      <c r="F30" s="10">
        <v>-1169.988</v>
      </c>
      <c r="G30" s="10">
        <v>-954.612</v>
      </c>
      <c r="H30" s="112">
        <v>-1144.9214252600002</v>
      </c>
      <c r="I30" s="112">
        <v>-1077.1321032299998</v>
      </c>
      <c r="J30" s="112">
        <v>-1098.6348163900002</v>
      </c>
      <c r="K30" s="112">
        <v>-1241.9634295499993</v>
      </c>
      <c r="L30" s="112">
        <v>-1264.7874763699997</v>
      </c>
      <c r="M30" s="112">
        <v>-1357.9109760700003</v>
      </c>
      <c r="N30" s="112">
        <v>-1315.2740856399998</v>
      </c>
      <c r="O30" s="112">
        <v>-1314.1804214000001</v>
      </c>
      <c r="P30" s="112">
        <v>-1361.59802547</v>
      </c>
      <c r="Q30" s="112">
        <v>-1427.6197781300002</v>
      </c>
      <c r="R30" s="112">
        <v>-1330.76847509</v>
      </c>
      <c r="S30" s="112">
        <v>-1382.5386379000004</v>
      </c>
      <c r="T30" s="112">
        <v>-1378.0725263200002</v>
      </c>
      <c r="U30" s="112">
        <v>-1516.1374288899995</v>
      </c>
      <c r="V30" s="112">
        <v>-1400.6057432699997</v>
      </c>
      <c r="W30" s="112">
        <v>-1519.132077270001</v>
      </c>
      <c r="X30" s="112">
        <v>-1571.7543154099997</v>
      </c>
      <c r="Y30" s="112">
        <v>-1729.3461851100005</v>
      </c>
      <c r="Z30" s="112">
        <v>-1734.04838492</v>
      </c>
      <c r="AA30" s="112">
        <v>-1672.2561929800004</v>
      </c>
      <c r="AB30" s="112">
        <v>-1796.8480758299997</v>
      </c>
      <c r="AC30" s="112">
        <v>-2043.1287345800008</v>
      </c>
      <c r="AD30" s="112">
        <v>-1801.2983325799999</v>
      </c>
      <c r="AE30" s="112">
        <v>-2279.158192470001</v>
      </c>
      <c r="AF30" s="112">
        <v>-2203.4740658300007</v>
      </c>
      <c r="AG30" s="10">
        <v>-2620.64480765</v>
      </c>
      <c r="AH30" s="10">
        <v>-2449.23469845</v>
      </c>
      <c r="AI30" s="10">
        <v>-2534.2479198900005</v>
      </c>
    </row>
    <row r="31" spans="1:35" ht="12.75">
      <c r="A31" s="32" t="s">
        <v>674</v>
      </c>
      <c r="B31" s="10">
        <v>-27.812</v>
      </c>
      <c r="C31" s="10">
        <v>-27.987</v>
      </c>
      <c r="D31" s="10">
        <v>-32.501</v>
      </c>
      <c r="E31" s="10">
        <v>-27.326</v>
      </c>
      <c r="F31" s="10">
        <v>-30.087</v>
      </c>
      <c r="G31" s="10">
        <v>-30.437</v>
      </c>
      <c r="H31" s="123">
        <v>-29.38763553999999</v>
      </c>
      <c r="I31" s="123">
        <v>-35.48615380000001</v>
      </c>
      <c r="J31" s="123">
        <v>-34.38299761000001</v>
      </c>
      <c r="K31" s="123">
        <v>-37.39856394999999</v>
      </c>
      <c r="L31" s="123">
        <v>-40.54664070000005</v>
      </c>
      <c r="M31" s="123">
        <v>-36.334246609999894</v>
      </c>
      <c r="N31" s="123">
        <v>-38.88512652999997</v>
      </c>
      <c r="O31" s="123">
        <v>-33.7611449300001</v>
      </c>
      <c r="P31" s="123">
        <v>-35.57972679999995</v>
      </c>
      <c r="Q31" s="123">
        <v>-38.98456880000001</v>
      </c>
      <c r="R31" s="123">
        <v>-44.456523889999985</v>
      </c>
      <c r="S31" s="123">
        <v>-30.615080830000043</v>
      </c>
      <c r="T31" s="123">
        <v>-33.68386777999997</v>
      </c>
      <c r="U31" s="123">
        <v>-33.48191730000001</v>
      </c>
      <c r="V31" s="123">
        <v>-37.412811059999946</v>
      </c>
      <c r="W31" s="123">
        <v>-35.76708395000005</v>
      </c>
      <c r="X31" s="123">
        <v>-36.95323407999998</v>
      </c>
      <c r="Y31" s="123">
        <v>-42.49265556</v>
      </c>
      <c r="Z31" s="123">
        <v>-25.55640080000012</v>
      </c>
      <c r="AA31" s="123">
        <v>-34.00186679999979</v>
      </c>
      <c r="AB31" s="123">
        <v>-88.18575664000002</v>
      </c>
      <c r="AC31" s="123">
        <v>-170.37966617999996</v>
      </c>
      <c r="AD31" s="123">
        <v>-42.625005790000046</v>
      </c>
      <c r="AE31" s="123">
        <v>-7.008407359999865</v>
      </c>
      <c r="AF31" s="123">
        <v>-23.41666581000004</v>
      </c>
      <c r="AG31" s="10">
        <v>-26.604932889999986</v>
      </c>
      <c r="AH31" s="10">
        <v>-26.088292720000027</v>
      </c>
      <c r="AI31" s="10">
        <v>-33.55047010999999</v>
      </c>
    </row>
    <row r="32" spans="1:35" ht="12.75">
      <c r="A32" s="31" t="s">
        <v>139</v>
      </c>
      <c r="B32" s="135">
        <v>863.1440000000001</v>
      </c>
      <c r="C32" s="135">
        <v>983.4470000000002</v>
      </c>
      <c r="D32" s="135">
        <v>1332.725</v>
      </c>
      <c r="E32" s="135">
        <v>1475.558000000001</v>
      </c>
      <c r="F32" s="135">
        <v>1557.9029999999993</v>
      </c>
      <c r="G32" s="135">
        <v>1296.7770000000005</v>
      </c>
      <c r="H32" s="135">
        <v>1581.4470376516954</v>
      </c>
      <c r="I32" s="135">
        <v>1701.046289374181</v>
      </c>
      <c r="J32" s="135">
        <v>1610.342608590181</v>
      </c>
      <c r="K32" s="135">
        <v>1509.5419483121448</v>
      </c>
      <c r="L32" s="135">
        <v>1527.5010242673636</v>
      </c>
      <c r="M32" s="135">
        <v>1485.7095185434969</v>
      </c>
      <c r="N32" s="135">
        <v>1453.3533549835902</v>
      </c>
      <c r="O32" s="135">
        <v>1631.3825624798621</v>
      </c>
      <c r="P32" s="135">
        <v>1703.7871758704484</v>
      </c>
      <c r="Q32" s="135">
        <v>1240.835819981809</v>
      </c>
      <c r="R32" s="135">
        <v>1599.5069384528656</v>
      </c>
      <c r="S32" s="135">
        <v>1141.24765115165</v>
      </c>
      <c r="T32" s="135">
        <v>1624.9262721308194</v>
      </c>
      <c r="U32" s="135">
        <v>2051.796808138253</v>
      </c>
      <c r="V32" s="135">
        <v>2371.138805361522</v>
      </c>
      <c r="W32" s="135">
        <v>2651.6828895857875</v>
      </c>
      <c r="X32" s="135">
        <v>2594.568094524637</v>
      </c>
      <c r="Y32" s="135">
        <v>2368.261679349995</v>
      </c>
      <c r="Z32" s="135">
        <v>2955.1009926700012</v>
      </c>
      <c r="AA32" s="135">
        <v>3004.244230739996</v>
      </c>
      <c r="AB32" s="135">
        <v>3451.186279170001</v>
      </c>
      <c r="AC32" s="135">
        <v>3143.7680232299945</v>
      </c>
      <c r="AD32" s="135">
        <v>3148.603858958974</v>
      </c>
      <c r="AE32" s="135">
        <v>3518.347027429136</v>
      </c>
      <c r="AF32" s="135">
        <v>3540.2725951600205</v>
      </c>
      <c r="AG32" s="20">
        <v>3879.793417218377</v>
      </c>
      <c r="AH32" s="20">
        <v>4240.746882505828</v>
      </c>
      <c r="AI32" s="20">
        <v>4598.412965977334</v>
      </c>
    </row>
    <row r="33" spans="1:35" ht="12.75">
      <c r="A33" s="124" t="s">
        <v>471</v>
      </c>
      <c r="B33" s="20" t="s">
        <v>292</v>
      </c>
      <c r="C33" s="20" t="s">
        <v>292</v>
      </c>
      <c r="D33" s="20" t="s">
        <v>292</v>
      </c>
      <c r="E33" s="20" t="s">
        <v>292</v>
      </c>
      <c r="F33" s="20" t="s">
        <v>292</v>
      </c>
      <c r="G33" s="20" t="s">
        <v>292</v>
      </c>
      <c r="H33" s="123">
        <v>-200.60808878</v>
      </c>
      <c r="I33" s="123">
        <v>-477.96846731999995</v>
      </c>
      <c r="J33" s="123">
        <v>-148.03560332</v>
      </c>
      <c r="K33" s="123">
        <v>-261.43599631</v>
      </c>
      <c r="L33" s="123">
        <v>-220.53693292999998</v>
      </c>
      <c r="M33" s="123">
        <v>-444.05191747</v>
      </c>
      <c r="N33" s="123">
        <v>-257.5926757</v>
      </c>
      <c r="O33" s="123">
        <v>22</v>
      </c>
      <c r="P33" s="123">
        <v>-267.57612471</v>
      </c>
      <c r="Q33" s="123">
        <v>-280.83624782000004</v>
      </c>
      <c r="R33" s="123">
        <v>-126.13319178</v>
      </c>
      <c r="S33" s="123">
        <v>-229.06680822000004</v>
      </c>
      <c r="T33" s="123">
        <v>-191.6</v>
      </c>
      <c r="U33" s="123">
        <v>-251.2</v>
      </c>
      <c r="V33" s="123">
        <v>-165.309</v>
      </c>
      <c r="W33" s="123">
        <v>-302.73886031</v>
      </c>
      <c r="X33" s="123">
        <v>-218.81994614</v>
      </c>
      <c r="Y33" s="123">
        <v>-306.44299909999995</v>
      </c>
      <c r="Z33" s="123">
        <v>-125.25080368</v>
      </c>
      <c r="AA33" s="123">
        <v>-215.29300667000004</v>
      </c>
      <c r="AB33" s="123">
        <v>-154.99219403000004</v>
      </c>
      <c r="AC33" s="123">
        <v>-226.22266052</v>
      </c>
      <c r="AD33" s="123">
        <v>-197.26570234000002</v>
      </c>
      <c r="AE33" s="123">
        <v>-45.23173781999998</v>
      </c>
      <c r="AF33" s="123">
        <v>-255.74214986</v>
      </c>
      <c r="AG33" s="10">
        <v>-3.5277143399997613</v>
      </c>
      <c r="AH33" s="10">
        <v>-449.54977199999996</v>
      </c>
      <c r="AI33" s="10">
        <v>-238.72514909</v>
      </c>
    </row>
    <row r="34" spans="1:35" ht="12.75">
      <c r="A34" s="124" t="s">
        <v>472</v>
      </c>
      <c r="B34" s="20" t="s">
        <v>292</v>
      </c>
      <c r="C34" s="20" t="s">
        <v>292</v>
      </c>
      <c r="D34" s="20" t="s">
        <v>292</v>
      </c>
      <c r="E34" s="20" t="s">
        <v>292</v>
      </c>
      <c r="F34" s="20" t="s">
        <v>292</v>
      </c>
      <c r="G34" s="20" t="s">
        <v>292</v>
      </c>
      <c r="H34" s="123">
        <v>-75.888</v>
      </c>
      <c r="I34" s="123">
        <v>-87.37</v>
      </c>
      <c r="J34" s="123">
        <v>-27.201</v>
      </c>
      <c r="K34" s="112">
        <v>-139.09300000000002</v>
      </c>
      <c r="L34" s="123">
        <v>-79.243</v>
      </c>
      <c r="M34" s="123">
        <v>-275.226</v>
      </c>
      <c r="N34" s="123">
        <v>-91.845</v>
      </c>
      <c r="O34" s="123">
        <v>-51.772</v>
      </c>
      <c r="P34" s="123">
        <v>-39.576124709999995</v>
      </c>
      <c r="Q34" s="123">
        <v>-70.19094910000001</v>
      </c>
      <c r="R34" s="123">
        <v>-31.11442857</v>
      </c>
      <c r="S34" s="123">
        <v>-67.38557143</v>
      </c>
      <c r="T34" s="123">
        <v>-51</v>
      </c>
      <c r="U34" s="123">
        <v>-47.7</v>
      </c>
      <c r="V34" s="123">
        <v>-54.788000000000004</v>
      </c>
      <c r="W34" s="123">
        <v>-101.93886031000001</v>
      </c>
      <c r="X34" s="123">
        <v>-73.31994614000001</v>
      </c>
      <c r="Y34" s="123">
        <v>-87.09660980000001</v>
      </c>
      <c r="Z34" s="123">
        <v>6.367588669999989</v>
      </c>
      <c r="AA34" s="123">
        <v>-74.15734134000002</v>
      </c>
      <c r="AB34" s="123">
        <v>3.70923578</v>
      </c>
      <c r="AC34" s="123">
        <v>-97.22945883</v>
      </c>
      <c r="AD34" s="123">
        <v>-95.47621670000007</v>
      </c>
      <c r="AE34" s="123">
        <v>-152.01646298999995</v>
      </c>
      <c r="AF34" s="123">
        <v>-40.08880035999999</v>
      </c>
      <c r="AG34" s="10">
        <v>45.92572537000024</v>
      </c>
      <c r="AH34" s="10">
        <v>-238.00145142999997</v>
      </c>
      <c r="AI34" s="10">
        <v>34.98553111</v>
      </c>
    </row>
    <row r="35" spans="1:35" ht="12.75">
      <c r="A35" s="124" t="s">
        <v>473</v>
      </c>
      <c r="B35" s="20" t="s">
        <v>292</v>
      </c>
      <c r="C35" s="20" t="s">
        <v>292</v>
      </c>
      <c r="D35" s="20" t="s">
        <v>292</v>
      </c>
      <c r="E35" s="20" t="s">
        <v>292</v>
      </c>
      <c r="F35" s="20" t="s">
        <v>292</v>
      </c>
      <c r="G35" s="20" t="s">
        <v>292</v>
      </c>
      <c r="H35" s="123">
        <v>-124.72008878</v>
      </c>
      <c r="I35" s="123">
        <v>-390.59846731999994</v>
      </c>
      <c r="J35" s="123">
        <v>-120.83460332</v>
      </c>
      <c r="K35" s="123">
        <v>-122.34299630999999</v>
      </c>
      <c r="L35" s="123">
        <v>-141.29393292999998</v>
      </c>
      <c r="M35" s="123">
        <v>-168.82591746999998</v>
      </c>
      <c r="N35" s="123">
        <v>-165.7476757</v>
      </c>
      <c r="O35" s="123">
        <v>74.363</v>
      </c>
      <c r="P35" s="123">
        <v>-228</v>
      </c>
      <c r="Q35" s="123">
        <v>-210.64529872000003</v>
      </c>
      <c r="R35" s="123">
        <v>-95.01876321</v>
      </c>
      <c r="S35" s="123">
        <v>-161.68123679000004</v>
      </c>
      <c r="T35" s="123">
        <v>-140.6</v>
      </c>
      <c r="U35" s="123">
        <v>-203.5</v>
      </c>
      <c r="V35" s="123">
        <v>-110.521</v>
      </c>
      <c r="W35" s="123">
        <v>-200.8</v>
      </c>
      <c r="X35" s="123">
        <v>-145.5</v>
      </c>
      <c r="Y35" s="123">
        <v>-219.34638929999994</v>
      </c>
      <c r="Z35" s="123">
        <v>-131.61839235</v>
      </c>
      <c r="AA35" s="123">
        <v>-141.13566533000002</v>
      </c>
      <c r="AB35" s="123">
        <v>-158.70142981000004</v>
      </c>
      <c r="AC35" s="123">
        <v>-128.99320169</v>
      </c>
      <c r="AD35" s="123">
        <v>-101.78948563999995</v>
      </c>
      <c r="AE35" s="123">
        <v>106.78472516999997</v>
      </c>
      <c r="AF35" s="123">
        <v>-215.65334950000002</v>
      </c>
      <c r="AG35" s="10">
        <v>-49.45343971</v>
      </c>
      <c r="AH35" s="10">
        <v>-211.54832057</v>
      </c>
      <c r="AI35" s="10">
        <v>-273.7106802</v>
      </c>
    </row>
    <row r="36" spans="1:35" ht="12.75">
      <c r="A36" s="32" t="s">
        <v>140</v>
      </c>
      <c r="B36" s="123">
        <v>-93.885</v>
      </c>
      <c r="C36" s="123">
        <v>-230.175</v>
      </c>
      <c r="D36" s="123">
        <v>-430.9770000000001</v>
      </c>
      <c r="E36" s="123">
        <v>-582.8539999999999</v>
      </c>
      <c r="F36" s="123">
        <v>-313.425</v>
      </c>
      <c r="G36" s="123">
        <v>-280.426</v>
      </c>
      <c r="H36" s="123">
        <v>-167.43655603169307</v>
      </c>
      <c r="I36" s="123">
        <v>111.52642816581981</v>
      </c>
      <c r="J36" s="123">
        <v>-235.3214792201813</v>
      </c>
      <c r="K36" s="123">
        <v>-244.80721450214617</v>
      </c>
      <c r="L36" s="123">
        <v>-51.42138362736553</v>
      </c>
      <c r="M36" s="123">
        <v>-138.54788420349837</v>
      </c>
      <c r="N36" s="123">
        <v>83.934081626411</v>
      </c>
      <c r="O36" s="123">
        <v>85.56961823013515</v>
      </c>
      <c r="P36" s="123">
        <v>155.66451680954984</v>
      </c>
      <c r="Q36" s="123">
        <v>358.50509074819036</v>
      </c>
      <c r="R36" s="123">
        <v>-8.84616769286096</v>
      </c>
      <c r="S36" s="123">
        <v>-168.9905817516512</v>
      </c>
      <c r="T36" s="123">
        <v>-19.81682645081804</v>
      </c>
      <c r="U36" s="123">
        <v>-200.96267252825515</v>
      </c>
      <c r="V36" s="123">
        <v>-20.825371361519956</v>
      </c>
      <c r="W36" s="123">
        <v>0.4504962142065949</v>
      </c>
      <c r="X36" s="123">
        <v>48.19744045536385</v>
      </c>
      <c r="Y36" s="123">
        <v>-140.07148243999973</v>
      </c>
      <c r="Z36" s="123">
        <v>-525.0559587299998</v>
      </c>
      <c r="AA36" s="123">
        <v>-600.2997592899992</v>
      </c>
      <c r="AB36" s="123">
        <v>-525.4061275699997</v>
      </c>
      <c r="AC36" s="123">
        <v>-542.2976956000002</v>
      </c>
      <c r="AD36" s="123">
        <v>-554.4468031200004</v>
      </c>
      <c r="AE36" s="123">
        <v>-739.8656771000001</v>
      </c>
      <c r="AF36" s="123">
        <v>-590.4369957200001</v>
      </c>
      <c r="AG36" s="10">
        <v>-964.3450355399991</v>
      </c>
      <c r="AH36" s="10">
        <v>-378.96454530000045</v>
      </c>
      <c r="AI36" s="10">
        <v>-490.9627547799989</v>
      </c>
    </row>
    <row r="37" spans="1:35" ht="12.75">
      <c r="A37" s="32" t="s">
        <v>371</v>
      </c>
      <c r="B37" s="10">
        <v>13.922</v>
      </c>
      <c r="C37" s="10">
        <v>44.687</v>
      </c>
      <c r="D37" s="10">
        <v>36.604</v>
      </c>
      <c r="E37" s="10">
        <v>18.555</v>
      </c>
      <c r="F37" s="10">
        <v>40.766</v>
      </c>
      <c r="G37" s="10">
        <v>19.207</v>
      </c>
      <c r="H37" s="123">
        <v>41.728338978306994</v>
      </c>
      <c r="I37" s="123">
        <v>30.28404930581966</v>
      </c>
      <c r="J37" s="123">
        <v>98.35052996981862</v>
      </c>
      <c r="K37" s="123">
        <v>79.07228376785389</v>
      </c>
      <c r="L37" s="123">
        <v>79.304019502635</v>
      </c>
      <c r="M37" s="123">
        <v>52.773303246500966</v>
      </c>
      <c r="N37" s="123">
        <v>143.7686025164109</v>
      </c>
      <c r="O37" s="123">
        <v>90.99745769013501</v>
      </c>
      <c r="P37" s="123">
        <v>152.70023949955</v>
      </c>
      <c r="Q37" s="123">
        <v>134.49461980818998</v>
      </c>
      <c r="R37" s="123">
        <v>105.834107757139</v>
      </c>
      <c r="S37" s="123">
        <v>134.6845015983486</v>
      </c>
      <c r="T37" s="123">
        <v>152.305579799182</v>
      </c>
      <c r="U37" s="123">
        <v>114.78390246174496</v>
      </c>
      <c r="V37" s="123">
        <v>190.50230182847997</v>
      </c>
      <c r="W37" s="123">
        <v>160.000052224207</v>
      </c>
      <c r="X37" s="123">
        <v>148.18018065536404</v>
      </c>
      <c r="Y37" s="123">
        <v>203.5019019</v>
      </c>
      <c r="Z37" s="123">
        <v>-114.81604790999998</v>
      </c>
      <c r="AA37" s="123">
        <v>23.466488749999996</v>
      </c>
      <c r="AB37" s="123">
        <v>0.259958910000023</v>
      </c>
      <c r="AC37" s="123">
        <v>-3.304390190000049</v>
      </c>
      <c r="AD37" s="123">
        <v>-4.920893879999994</v>
      </c>
      <c r="AE37" s="123">
        <v>15.18577775000017</v>
      </c>
      <c r="AF37" s="123">
        <v>16.53034538000003</v>
      </c>
      <c r="AG37" s="10">
        <v>24.31138349000001</v>
      </c>
      <c r="AH37" s="10">
        <v>31.917155209999997</v>
      </c>
      <c r="AI37" s="10">
        <v>33.882120390000004</v>
      </c>
    </row>
    <row r="38" spans="1:35" ht="12.75">
      <c r="A38" s="124" t="s">
        <v>503</v>
      </c>
      <c r="B38" s="10">
        <v>-107.80700000000002</v>
      </c>
      <c r="C38" s="10">
        <v>-274.86199999999997</v>
      </c>
      <c r="D38" s="10">
        <v>-467.5810000000001</v>
      </c>
      <c r="E38" s="10">
        <v>-601.4089999999999</v>
      </c>
      <c r="F38" s="10">
        <v>-354.191</v>
      </c>
      <c r="G38" s="10">
        <v>-299.633</v>
      </c>
      <c r="H38" s="10">
        <v>-209.16489501000007</v>
      </c>
      <c r="I38" s="10">
        <v>81.24237886000014</v>
      </c>
      <c r="J38" s="10">
        <v>-333.6720091899999</v>
      </c>
      <c r="K38" s="10">
        <v>-323.87949827000006</v>
      </c>
      <c r="L38" s="10">
        <v>-130.72540313000053</v>
      </c>
      <c r="M38" s="10">
        <v>-191.32118744999934</v>
      </c>
      <c r="N38" s="123">
        <v>-59.83452088999991</v>
      </c>
      <c r="O38" s="123">
        <v>-5.427839459999859</v>
      </c>
      <c r="P38" s="123">
        <v>2.9642773099998294</v>
      </c>
      <c r="Q38" s="123">
        <v>224.01047094000035</v>
      </c>
      <c r="R38" s="123">
        <v>-114.68027544999995</v>
      </c>
      <c r="S38" s="123">
        <v>-303.6750833499998</v>
      </c>
      <c r="T38" s="123">
        <v>-172.12240625000004</v>
      </c>
      <c r="U38" s="123">
        <v>-315.7465749900001</v>
      </c>
      <c r="V38" s="123">
        <v>-211.32767318999993</v>
      </c>
      <c r="W38" s="123">
        <v>-159.5495560100004</v>
      </c>
      <c r="X38" s="123">
        <v>-99.9827402000002</v>
      </c>
      <c r="Y38" s="123">
        <v>-343.57338433999973</v>
      </c>
      <c r="Z38" s="123">
        <v>-410.23991081999986</v>
      </c>
      <c r="AA38" s="123">
        <v>-623.7662480399993</v>
      </c>
      <c r="AB38" s="123">
        <v>-525.6660864799998</v>
      </c>
      <c r="AC38" s="123">
        <v>-538.9933054100002</v>
      </c>
      <c r="AD38" s="123">
        <v>-549.5259092400004</v>
      </c>
      <c r="AE38" s="123">
        <v>-755.0514548500003</v>
      </c>
      <c r="AF38" s="123">
        <v>-606.9673411000001</v>
      </c>
      <c r="AG38" s="10">
        <v>-988.6564190299991</v>
      </c>
      <c r="AH38" s="10">
        <v>-410.8817005100004</v>
      </c>
      <c r="AI38" s="10">
        <v>-524.8448751699989</v>
      </c>
    </row>
    <row r="39" spans="1:35" ht="12.75">
      <c r="A39" s="124" t="s">
        <v>570</v>
      </c>
      <c r="B39" s="10">
        <v>274.65</v>
      </c>
      <c r="C39" s="10">
        <v>305.178</v>
      </c>
      <c r="D39" s="10">
        <v>316.537</v>
      </c>
      <c r="E39" s="10">
        <v>457.672</v>
      </c>
      <c r="F39" s="10">
        <v>345.935</v>
      </c>
      <c r="G39" s="10">
        <v>508.107</v>
      </c>
      <c r="H39" s="123">
        <v>322.73583834999994</v>
      </c>
      <c r="I39" s="123">
        <v>1205.68418642</v>
      </c>
      <c r="J39" s="123">
        <v>432.00337063000006</v>
      </c>
      <c r="K39" s="123">
        <v>382.93323605000006</v>
      </c>
      <c r="L39" s="123">
        <v>456.91124647999953</v>
      </c>
      <c r="M39" s="123">
        <v>620.9301282400003</v>
      </c>
      <c r="N39" s="123">
        <v>596.3240581000001</v>
      </c>
      <c r="O39" s="123">
        <v>631.7165215</v>
      </c>
      <c r="P39" s="123">
        <v>692.40321866</v>
      </c>
      <c r="Q39" s="123">
        <v>1036.0153881400001</v>
      </c>
      <c r="R39" s="123">
        <v>630.9645579100002</v>
      </c>
      <c r="S39" s="123">
        <v>599.42574414</v>
      </c>
      <c r="T39" s="123">
        <v>715.93001172</v>
      </c>
      <c r="U39" s="123">
        <v>702.2773842599998</v>
      </c>
      <c r="V39" s="123">
        <v>621.49998149</v>
      </c>
      <c r="W39" s="123">
        <v>727.2257644700001</v>
      </c>
      <c r="X39" s="123">
        <v>705.18559591</v>
      </c>
      <c r="Y39" s="123">
        <v>710.6001472099998</v>
      </c>
      <c r="Z39" s="123">
        <v>879.47998634</v>
      </c>
      <c r="AA39" s="123">
        <v>700.7074193200003</v>
      </c>
      <c r="AB39" s="123">
        <v>889.32568804</v>
      </c>
      <c r="AC39" s="123">
        <v>1229.9790341299997</v>
      </c>
      <c r="AD39" s="123">
        <v>794.7006861699995</v>
      </c>
      <c r="AE39" s="123">
        <v>838.0134618700002</v>
      </c>
      <c r="AF39" s="123">
        <v>1014.6858801900001</v>
      </c>
      <c r="AG39" s="10">
        <v>1164.7589878600002</v>
      </c>
      <c r="AH39" s="10">
        <v>1112.4847842099998</v>
      </c>
      <c r="AI39" s="10">
        <v>1179.8961411800005</v>
      </c>
    </row>
    <row r="40" spans="1:35" ht="12.75">
      <c r="A40" s="124" t="s">
        <v>782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23">
        <v>298.28609663</v>
      </c>
      <c r="AE40" s="123">
        <v>298.28609664</v>
      </c>
      <c r="AF40" s="123">
        <v>298.28609664</v>
      </c>
      <c r="AG40" s="10">
        <v>298.28609664</v>
      </c>
      <c r="AH40" s="10">
        <v>913.257600855</v>
      </c>
      <c r="AI40" s="10">
        <v>913.2576008550001</v>
      </c>
    </row>
    <row r="41" spans="1:35" ht="12.75">
      <c r="A41" s="124" t="s">
        <v>571</v>
      </c>
      <c r="B41" s="10">
        <v>-382.457</v>
      </c>
      <c r="C41" s="10">
        <v>-580.04</v>
      </c>
      <c r="D41" s="10">
        <v>-784.118</v>
      </c>
      <c r="E41" s="10">
        <v>-1059.081</v>
      </c>
      <c r="F41" s="10">
        <v>-700.126</v>
      </c>
      <c r="G41" s="10">
        <v>-807.74</v>
      </c>
      <c r="H41" s="123">
        <v>-531.90073336</v>
      </c>
      <c r="I41" s="123">
        <v>-1124.44180756</v>
      </c>
      <c r="J41" s="123">
        <v>-765.67537982</v>
      </c>
      <c r="K41" s="123">
        <v>-706.8127343200001</v>
      </c>
      <c r="L41" s="123">
        <v>-587.6366496100001</v>
      </c>
      <c r="M41" s="123">
        <v>-812.2513156899996</v>
      </c>
      <c r="N41" s="123">
        <v>-656.15857899</v>
      </c>
      <c r="O41" s="123">
        <v>-637.1443609599999</v>
      </c>
      <c r="P41" s="123">
        <v>-689.4389413500002</v>
      </c>
      <c r="Q41" s="123">
        <v>-812.0049171999998</v>
      </c>
      <c r="R41" s="123">
        <v>-745.6448333600001</v>
      </c>
      <c r="S41" s="123">
        <v>-903.1008274899998</v>
      </c>
      <c r="T41" s="123">
        <v>-888.0524179700001</v>
      </c>
      <c r="U41" s="123">
        <v>-1018.02395925</v>
      </c>
      <c r="V41" s="123">
        <v>-832.8276546799999</v>
      </c>
      <c r="W41" s="123">
        <v>-886.7753204800005</v>
      </c>
      <c r="X41" s="123">
        <v>-805.1683361100002</v>
      </c>
      <c r="Y41" s="123">
        <v>-1054.1735315499996</v>
      </c>
      <c r="Z41" s="123">
        <v>-1289.7198971599998</v>
      </c>
      <c r="AA41" s="123">
        <v>-1324.4736673599996</v>
      </c>
      <c r="AB41" s="123">
        <v>-1414.9917745199998</v>
      </c>
      <c r="AC41" s="123">
        <v>-1768.97233954</v>
      </c>
      <c r="AD41" s="123">
        <v>-1643.15665279</v>
      </c>
      <c r="AE41" s="123">
        <v>-1891.3510133600005</v>
      </c>
      <c r="AF41" s="123">
        <v>-1919.9393179300002</v>
      </c>
      <c r="AG41" s="10">
        <v>-2451.701503529999</v>
      </c>
      <c r="AH41" s="10">
        <v>-2436.624085575</v>
      </c>
      <c r="AI41" s="10">
        <v>-2617.9986172049994</v>
      </c>
    </row>
    <row r="42" spans="1:35" ht="12.75">
      <c r="A42" s="31" t="s">
        <v>128</v>
      </c>
      <c r="B42" s="20">
        <v>769.259</v>
      </c>
      <c r="C42" s="20">
        <v>753.269</v>
      </c>
      <c r="D42" s="20">
        <v>901.747</v>
      </c>
      <c r="E42" s="20">
        <v>892.704</v>
      </c>
      <c r="F42" s="20">
        <v>1244.477</v>
      </c>
      <c r="G42" s="20">
        <v>1016.35</v>
      </c>
      <c r="H42" s="135">
        <v>1213.4023928400027</v>
      </c>
      <c r="I42" s="135">
        <v>1334.604250220001</v>
      </c>
      <c r="J42" s="135">
        <v>1226.9855260499996</v>
      </c>
      <c r="K42" s="135">
        <v>1003.2987374999983</v>
      </c>
      <c r="L42" s="135">
        <v>1255.5427077099985</v>
      </c>
      <c r="M42" s="135">
        <v>903.1097168699985</v>
      </c>
      <c r="N42" s="135">
        <v>1219.8602400200014</v>
      </c>
      <c r="O42" s="135">
        <v>1738.952180709997</v>
      </c>
      <c r="P42" s="135">
        <v>1594.839845279998</v>
      </c>
      <c r="Q42" s="135">
        <v>1318.5046629099993</v>
      </c>
      <c r="R42" s="135">
        <v>1464.5275789800046</v>
      </c>
      <c r="S42" s="135">
        <v>743.190261179999</v>
      </c>
      <c r="T42" s="135">
        <v>1413.5094456800011</v>
      </c>
      <c r="U42" s="135">
        <v>1599.6341356099974</v>
      </c>
      <c r="V42" s="135">
        <v>2185.0044340000018</v>
      </c>
      <c r="W42" s="135">
        <v>2349.394525489994</v>
      </c>
      <c r="X42" s="135">
        <v>2423.945588840001</v>
      </c>
      <c r="Y42" s="135">
        <v>1921.7471978099952</v>
      </c>
      <c r="Z42" s="135">
        <v>2304.7942302600018</v>
      </c>
      <c r="AA42" s="135">
        <v>2188.651464779997</v>
      </c>
      <c r="AB42" s="135">
        <v>2770.787957570001</v>
      </c>
      <c r="AC42" s="135">
        <v>2375.247667109995</v>
      </c>
      <c r="AD42" s="135">
        <v>2396.8913534989733</v>
      </c>
      <c r="AE42" s="135">
        <v>2733.2496125091357</v>
      </c>
      <c r="AF42" s="135">
        <v>2694.09344958002</v>
      </c>
      <c r="AG42" s="20">
        <v>2911.920667338378</v>
      </c>
      <c r="AH42" s="20">
        <v>3412.2325652058275</v>
      </c>
      <c r="AI42" s="20">
        <v>3868.725062107336</v>
      </c>
    </row>
    <row r="43" spans="1:35" ht="12.75">
      <c r="A43" s="124" t="s">
        <v>129</v>
      </c>
      <c r="B43" s="10">
        <v>31.117</v>
      </c>
      <c r="C43" s="10">
        <v>11.065</v>
      </c>
      <c r="D43" s="10">
        <v>27.759</v>
      </c>
      <c r="E43" s="10">
        <v>102.203</v>
      </c>
      <c r="F43" s="10">
        <v>50.664</v>
      </c>
      <c r="G43" s="10">
        <v>41.427</v>
      </c>
      <c r="H43" s="123">
        <v>17.352370699999994</v>
      </c>
      <c r="I43" s="123">
        <v>39.06743894000003</v>
      </c>
      <c r="J43" s="123">
        <v>15.46351074</v>
      </c>
      <c r="K43" s="123">
        <v>39.33970938</v>
      </c>
      <c r="L43" s="123">
        <v>80.43160648000003</v>
      </c>
      <c r="M43" s="123">
        <v>-4.1280487200000735</v>
      </c>
      <c r="N43" s="123">
        <v>97.81924253999999</v>
      </c>
      <c r="O43" s="123">
        <v>20.812048770000025</v>
      </c>
      <c r="P43" s="123">
        <v>63.51947785000001</v>
      </c>
      <c r="Q43" s="123">
        <v>28.008016709999964</v>
      </c>
      <c r="R43" s="123">
        <v>26.303447970000004</v>
      </c>
      <c r="S43" s="123">
        <v>24.623543619999992</v>
      </c>
      <c r="T43" s="123">
        <v>22.531514499999993</v>
      </c>
      <c r="U43" s="123">
        <v>46.58915025000001</v>
      </c>
      <c r="V43" s="123">
        <v>30.50154974000001</v>
      </c>
      <c r="W43" s="123">
        <v>12.249314359999984</v>
      </c>
      <c r="X43" s="123">
        <v>42.67693432</v>
      </c>
      <c r="Y43" s="123">
        <v>46.92431640000001</v>
      </c>
      <c r="Z43" s="123">
        <v>224.14084881</v>
      </c>
      <c r="AA43" s="123">
        <v>78.52898449000007</v>
      </c>
      <c r="AB43" s="123">
        <v>104.97919725999999</v>
      </c>
      <c r="AC43" s="123">
        <v>4.894270439999938</v>
      </c>
      <c r="AD43" s="123">
        <v>16.486811090000003</v>
      </c>
      <c r="AE43" s="123">
        <v>10.634909810000181</v>
      </c>
      <c r="AF43" s="123">
        <v>28.641033809999897</v>
      </c>
      <c r="AG43" s="10">
        <v>22.116555890000104</v>
      </c>
      <c r="AH43" s="10">
        <v>3.0298436499999752</v>
      </c>
      <c r="AI43" s="10">
        <v>15.354965650000011</v>
      </c>
    </row>
    <row r="44" spans="1:35" ht="12.75">
      <c r="A44" s="202" t="s">
        <v>572</v>
      </c>
      <c r="B44" s="20">
        <v>800.376</v>
      </c>
      <c r="C44" s="20">
        <v>764.334</v>
      </c>
      <c r="D44" s="20">
        <v>929.506</v>
      </c>
      <c r="E44" s="20">
        <v>994.907</v>
      </c>
      <c r="F44" s="20">
        <v>1295.141</v>
      </c>
      <c r="G44" s="20">
        <v>1057.778</v>
      </c>
      <c r="H44" s="135">
        <v>1230.7547635400026</v>
      </c>
      <c r="I44" s="135">
        <v>1373.671689160001</v>
      </c>
      <c r="J44" s="135">
        <v>1242.4490367899996</v>
      </c>
      <c r="K44" s="135">
        <v>1042.6384468799984</v>
      </c>
      <c r="L44" s="135">
        <v>1335.9743141899985</v>
      </c>
      <c r="M44" s="135">
        <v>898.9816681499984</v>
      </c>
      <c r="N44" s="135">
        <v>1317.6794825600014</v>
      </c>
      <c r="O44" s="135">
        <v>1759.764229479997</v>
      </c>
      <c r="P44" s="135">
        <v>1658.3593231299978</v>
      </c>
      <c r="Q44" s="135">
        <v>1346.5126796199993</v>
      </c>
      <c r="R44" s="135">
        <v>1490.8310269500046</v>
      </c>
      <c r="S44" s="135">
        <v>767.8138047999989</v>
      </c>
      <c r="T44" s="135">
        <v>1436.040960180001</v>
      </c>
      <c r="U44" s="135">
        <v>1646.2232858599975</v>
      </c>
      <c r="V44" s="135">
        <v>2215.5059837400017</v>
      </c>
      <c r="W44" s="135">
        <v>2361.643839849994</v>
      </c>
      <c r="X44" s="135">
        <v>2466.622523160001</v>
      </c>
      <c r="Y44" s="135">
        <v>1968.6715142099952</v>
      </c>
      <c r="Z44" s="135">
        <v>2528.935079070002</v>
      </c>
      <c r="AA44" s="135">
        <v>2267.1804492699966</v>
      </c>
      <c r="AB44" s="135">
        <v>2875.767154830001</v>
      </c>
      <c r="AC44" s="135">
        <v>2380.141937549995</v>
      </c>
      <c r="AD44" s="135">
        <v>2413.3781645889735</v>
      </c>
      <c r="AE44" s="135">
        <v>2743.8845223191356</v>
      </c>
      <c r="AF44" s="135">
        <v>2722.73448339002</v>
      </c>
      <c r="AG44" s="20">
        <v>2934.037223228378</v>
      </c>
      <c r="AH44" s="20">
        <v>3415.2624088558277</v>
      </c>
      <c r="AI44" s="20">
        <v>3884.0800277573358</v>
      </c>
    </row>
    <row r="45" spans="1:35" ht="12.75">
      <c r="A45" s="32" t="s">
        <v>131</v>
      </c>
      <c r="B45" s="10">
        <v>-336.881</v>
      </c>
      <c r="C45" s="10">
        <v>-195.378</v>
      </c>
      <c r="D45" s="10">
        <v>-299.995</v>
      </c>
      <c r="E45" s="10">
        <v>-351.846</v>
      </c>
      <c r="F45" s="10">
        <v>-686.617</v>
      </c>
      <c r="G45" s="136" t="s">
        <v>474</v>
      </c>
      <c r="H45" s="123">
        <v>-516.09747007</v>
      </c>
      <c r="I45" s="123">
        <v>-453.1020521600001</v>
      </c>
      <c r="J45" s="123">
        <v>-370.49726001</v>
      </c>
      <c r="K45" s="123">
        <v>-46.73040540999997</v>
      </c>
      <c r="L45" s="123">
        <v>-545.37789136</v>
      </c>
      <c r="M45" s="123">
        <v>-187.26891077999997</v>
      </c>
      <c r="N45" s="123">
        <v>-482.7019713399999</v>
      </c>
      <c r="O45" s="123">
        <v>-569.7272091199999</v>
      </c>
      <c r="P45" s="123">
        <v>-666.0452151400002</v>
      </c>
      <c r="Q45" s="123">
        <v>-446.72388428999983</v>
      </c>
      <c r="R45" s="123">
        <v>-362.95040615999983</v>
      </c>
      <c r="S45" s="123">
        <v>186.36750327</v>
      </c>
      <c r="T45" s="123">
        <v>-487.50840981</v>
      </c>
      <c r="U45" s="123">
        <v>-234.58813005000002</v>
      </c>
      <c r="V45" s="123">
        <v>-568.93297693</v>
      </c>
      <c r="W45" s="123">
        <v>-742.9721572399999</v>
      </c>
      <c r="X45" s="123">
        <v>-649.5666814799999</v>
      </c>
      <c r="Y45" s="123">
        <v>-522.0928935899998</v>
      </c>
      <c r="Z45" s="123">
        <v>-669.44296028</v>
      </c>
      <c r="AA45" s="123">
        <v>-591.7735559600003</v>
      </c>
      <c r="AB45" s="123">
        <v>-597.8446121999999</v>
      </c>
      <c r="AC45" s="123">
        <v>-556.5546115096006</v>
      </c>
      <c r="AD45" s="123">
        <v>-687.7604040601817</v>
      </c>
      <c r="AE45" s="123">
        <v>-770.9219546900134</v>
      </c>
      <c r="AF45" s="123">
        <v>-727.1464889995813</v>
      </c>
      <c r="AG45" s="10">
        <v>-853.4839523692807</v>
      </c>
      <c r="AH45" s="10">
        <v>-1052.6536547678463</v>
      </c>
      <c r="AI45" s="10">
        <v>-1194.0185476634354</v>
      </c>
    </row>
    <row r="46" spans="1:35" s="5" customFormat="1" ht="11.25">
      <c r="A46" s="124" t="s">
        <v>573</v>
      </c>
      <c r="B46" s="123">
        <v>0</v>
      </c>
      <c r="C46" s="123">
        <v>0</v>
      </c>
      <c r="D46" s="123">
        <v>0</v>
      </c>
      <c r="E46" s="123">
        <v>0</v>
      </c>
      <c r="F46" s="123">
        <v>0</v>
      </c>
      <c r="G46" s="123">
        <v>109.45149294</v>
      </c>
      <c r="H46" s="123">
        <v>0</v>
      </c>
      <c r="I46" s="123">
        <v>144.08972826</v>
      </c>
      <c r="J46" s="190">
        <v>0</v>
      </c>
      <c r="K46" s="123">
        <v>152.98575939</v>
      </c>
      <c r="L46" s="190">
        <v>0</v>
      </c>
      <c r="M46" s="123">
        <v>171.4655418</v>
      </c>
      <c r="N46" s="190">
        <v>0</v>
      </c>
      <c r="O46" s="190">
        <v>213.57576</v>
      </c>
      <c r="P46" s="190">
        <v>0</v>
      </c>
      <c r="Q46" s="190">
        <v>252</v>
      </c>
      <c r="R46" s="190">
        <v>0</v>
      </c>
      <c r="S46" s="190">
        <v>235.63276785</v>
      </c>
      <c r="T46" s="190">
        <v>0</v>
      </c>
      <c r="U46" s="190">
        <v>232.30090202140002</v>
      </c>
      <c r="V46" s="190">
        <v>109.16374821800001</v>
      </c>
      <c r="W46" s="190">
        <v>112.48204643000001</v>
      </c>
      <c r="X46" s="190">
        <v>113.34641533880001</v>
      </c>
      <c r="Y46" s="190">
        <v>119.94535243900002</v>
      </c>
      <c r="Z46" s="190">
        <v>125.45566830140001</v>
      </c>
      <c r="AA46" s="190">
        <v>123.40101403960001</v>
      </c>
      <c r="AB46" s="190">
        <v>138.0161977628</v>
      </c>
      <c r="AC46" s="190">
        <v>139.52423306580002</v>
      </c>
      <c r="AD46" s="190">
        <v>179.086658732</v>
      </c>
      <c r="AE46" s="190">
        <v>182.45497888</v>
      </c>
      <c r="AF46" s="190">
        <v>190.36864814</v>
      </c>
      <c r="AG46" s="10">
        <v>191.236064436</v>
      </c>
      <c r="AH46" s="10">
        <v>207.262051052</v>
      </c>
      <c r="AI46" s="10">
        <v>210.14868072000002</v>
      </c>
    </row>
    <row r="47" spans="1:35" ht="12.75">
      <c r="A47" s="32" t="s">
        <v>132</v>
      </c>
      <c r="B47" s="10">
        <v>0</v>
      </c>
      <c r="C47" s="10">
        <v>-76.858</v>
      </c>
      <c r="D47" s="10">
        <v>-24.807</v>
      </c>
      <c r="E47" s="10">
        <v>-43.209</v>
      </c>
      <c r="F47" s="10">
        <v>-19.647</v>
      </c>
      <c r="G47" s="10">
        <v>-48.809</v>
      </c>
      <c r="H47" s="123">
        <v>-49.87296455</v>
      </c>
      <c r="I47" s="123">
        <v>-155.0718542</v>
      </c>
      <c r="J47" s="123">
        <v>-41.011185770000004</v>
      </c>
      <c r="K47" s="123">
        <v>-139.90158191999998</v>
      </c>
      <c r="L47" s="123">
        <v>-67.02387226</v>
      </c>
      <c r="M47" s="123">
        <v>-125.38075598000002</v>
      </c>
      <c r="N47" s="123">
        <v>-77.75858651</v>
      </c>
      <c r="O47" s="123">
        <v>-176.37493432999997</v>
      </c>
      <c r="P47" s="123">
        <v>-116.29829234</v>
      </c>
      <c r="Q47" s="123">
        <v>-162.97474492000003</v>
      </c>
      <c r="R47" s="123">
        <v>-189.71128972</v>
      </c>
      <c r="S47" s="123">
        <v>-306.76199899</v>
      </c>
      <c r="T47" s="123">
        <v>-116.82665845999999</v>
      </c>
      <c r="U47" s="123">
        <v>-163.52747733000004</v>
      </c>
      <c r="V47" s="123">
        <v>-180.21245383000002</v>
      </c>
      <c r="W47" s="123">
        <v>-137.21132146000002</v>
      </c>
      <c r="X47" s="123">
        <v>-174.7838172</v>
      </c>
      <c r="Y47" s="123">
        <v>-157.01360499</v>
      </c>
      <c r="Z47" s="123">
        <v>-300.91943102000005</v>
      </c>
      <c r="AA47" s="123">
        <v>-211.95012445999998</v>
      </c>
      <c r="AB47" s="123">
        <v>-240.71578494</v>
      </c>
      <c r="AC47" s="123">
        <v>-197.72197085000002</v>
      </c>
      <c r="AD47" s="123">
        <v>-202.53163985697338</v>
      </c>
      <c r="AE47" s="123">
        <v>-220.42816940246166</v>
      </c>
      <c r="AF47" s="123">
        <v>-230.32743231610308</v>
      </c>
      <c r="AG47" s="10">
        <v>-262.32816271773646</v>
      </c>
      <c r="AH47" s="10">
        <v>-306.97756458995923</v>
      </c>
      <c r="AI47" s="10">
        <v>-362.94329172474204</v>
      </c>
    </row>
    <row r="48" spans="1:35" ht="12.75">
      <c r="A48" s="28" t="s">
        <v>655</v>
      </c>
      <c r="B48" s="123">
        <v>0</v>
      </c>
      <c r="C48" s="123">
        <v>0</v>
      </c>
      <c r="D48" s="123">
        <v>0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  <c r="J48" s="123">
        <v>0</v>
      </c>
      <c r="K48" s="123">
        <v>0</v>
      </c>
      <c r="L48" s="123">
        <v>0</v>
      </c>
      <c r="M48" s="123">
        <v>0</v>
      </c>
      <c r="N48" s="123">
        <v>0</v>
      </c>
      <c r="O48" s="123">
        <v>0</v>
      </c>
      <c r="P48" s="123">
        <v>0</v>
      </c>
      <c r="Q48" s="123">
        <v>0</v>
      </c>
      <c r="R48" s="123">
        <v>0</v>
      </c>
      <c r="S48" s="123">
        <v>0</v>
      </c>
      <c r="T48" s="123">
        <v>0</v>
      </c>
      <c r="U48" s="123">
        <v>0</v>
      </c>
      <c r="V48" s="123">
        <v>0</v>
      </c>
      <c r="W48" s="123">
        <v>0</v>
      </c>
      <c r="X48" s="123">
        <v>0</v>
      </c>
      <c r="Y48" s="123">
        <v>0</v>
      </c>
      <c r="Z48" s="123">
        <v>0</v>
      </c>
      <c r="AA48" s="123">
        <v>0</v>
      </c>
      <c r="AB48" s="123">
        <v>0</v>
      </c>
      <c r="AC48" s="123">
        <v>0</v>
      </c>
      <c r="AD48" s="123">
        <v>0.019</v>
      </c>
      <c r="AE48" s="123">
        <v>-25.826241658794498</v>
      </c>
      <c r="AF48" s="123">
        <v>-1.35141063324</v>
      </c>
      <c r="AG48" s="10">
        <v>0.783</v>
      </c>
      <c r="AH48" s="10">
        <v>0</v>
      </c>
      <c r="AI48" s="10">
        <v>0</v>
      </c>
    </row>
    <row r="49" spans="1:35" ht="12.75">
      <c r="A49" s="31" t="s">
        <v>141</v>
      </c>
      <c r="B49" s="20">
        <v>463.495</v>
      </c>
      <c r="C49" s="20">
        <v>492.097</v>
      </c>
      <c r="D49" s="20">
        <v>604.703</v>
      </c>
      <c r="E49" s="20">
        <v>599.851</v>
      </c>
      <c r="F49" s="20">
        <v>588.876</v>
      </c>
      <c r="G49" s="20">
        <v>490.45</v>
      </c>
      <c r="H49" s="135">
        <v>664.7843289200026</v>
      </c>
      <c r="I49" s="135">
        <v>765.497782800001</v>
      </c>
      <c r="J49" s="135">
        <v>830.9405910099996</v>
      </c>
      <c r="K49" s="135">
        <v>856.0064595499983</v>
      </c>
      <c r="L49" s="135">
        <v>723.5725505699985</v>
      </c>
      <c r="M49" s="135">
        <v>586.3320013899985</v>
      </c>
      <c r="N49" s="135">
        <v>757.2189247100015</v>
      </c>
      <c r="O49" s="135">
        <v>1013.6620860299973</v>
      </c>
      <c r="P49" s="135">
        <v>876.0158156499976</v>
      </c>
      <c r="Q49" s="135">
        <v>736.8140504099994</v>
      </c>
      <c r="R49" s="135">
        <v>938.1693310700048</v>
      </c>
      <c r="S49" s="135">
        <v>647.419309079999</v>
      </c>
      <c r="T49" s="135">
        <v>831.7058919100011</v>
      </c>
      <c r="U49" s="135">
        <v>1248.1076784799975</v>
      </c>
      <c r="V49" s="135">
        <v>1466.3605529800018</v>
      </c>
      <c r="W49" s="135">
        <v>1481.4603611499942</v>
      </c>
      <c r="X49" s="135">
        <v>1642.2720244800012</v>
      </c>
      <c r="Y49" s="135">
        <v>1289.5650156299955</v>
      </c>
      <c r="Z49" s="135">
        <v>1558.5726877700017</v>
      </c>
      <c r="AA49" s="135">
        <v>1463.4567688499965</v>
      </c>
      <c r="AB49" s="135">
        <v>2037.2067576900008</v>
      </c>
      <c r="AC49" s="135">
        <v>1625.8653551903944</v>
      </c>
      <c r="AD49" s="135">
        <v>1523.1051206718182</v>
      </c>
      <c r="AE49" s="135">
        <v>1726.6894030278659</v>
      </c>
      <c r="AF49" s="135">
        <v>1763.9091514410957</v>
      </c>
      <c r="AG49" s="20">
        <v>1819.0081081413607</v>
      </c>
      <c r="AH49" s="20">
        <v>2055.6311894980226</v>
      </c>
      <c r="AI49" s="20">
        <v>2327.118188369158</v>
      </c>
    </row>
    <row r="50" spans="1:35" ht="12.75">
      <c r="A50" s="31" t="s">
        <v>142</v>
      </c>
      <c r="B50" s="20">
        <v>-114.478</v>
      </c>
      <c r="C50" s="20">
        <v>-17.993</v>
      </c>
      <c r="D50" s="20">
        <v>0</v>
      </c>
      <c r="E50" s="20">
        <v>0</v>
      </c>
      <c r="F50" s="20">
        <v>-109.884</v>
      </c>
      <c r="G50" s="20">
        <v>109.451</v>
      </c>
      <c r="H50" s="135">
        <v>0</v>
      </c>
      <c r="I50" s="135">
        <v>-128.19543048</v>
      </c>
      <c r="J50" s="135">
        <v>-215.35600000000002</v>
      </c>
      <c r="K50" s="135">
        <v>-50.83926374999996</v>
      </c>
      <c r="L50" s="135">
        <v>108.97189994999998</v>
      </c>
      <c r="M50" s="200">
        <v>184</v>
      </c>
      <c r="N50" s="200">
        <v>147.52642074</v>
      </c>
      <c r="O50" s="200">
        <v>0</v>
      </c>
      <c r="P50" s="200">
        <v>564.901598</v>
      </c>
      <c r="Q50" s="135">
        <v>0</v>
      </c>
      <c r="R50" s="135">
        <v>1404.5</v>
      </c>
      <c r="S50" s="135">
        <v>898.6</v>
      </c>
      <c r="T50" s="135">
        <v>75.77526</v>
      </c>
      <c r="U50" s="20">
        <v>0</v>
      </c>
      <c r="V50" s="20">
        <v>-57.57058</v>
      </c>
      <c r="W50" s="20">
        <v>-413.0315800000001</v>
      </c>
      <c r="X50" s="20">
        <v>-278.22666000000004</v>
      </c>
      <c r="Y50" s="20">
        <v>-72.65082000000001</v>
      </c>
      <c r="Z50" s="20">
        <v>788.8932031100001</v>
      </c>
      <c r="AA50" s="20">
        <v>180.65400000000002</v>
      </c>
      <c r="AB50" s="20">
        <v>-170.24975735000004</v>
      </c>
      <c r="AC50" s="20">
        <v>1318.4349337196008</v>
      </c>
      <c r="AD50" s="20">
        <v>308.60019633399986</v>
      </c>
      <c r="AE50" s="20">
        <v>455.168337071661</v>
      </c>
      <c r="AF50" s="20">
        <v>214.59870655566186</v>
      </c>
      <c r="AG50" s="20">
        <v>2336.442537988641</v>
      </c>
      <c r="AH50" s="20">
        <v>383.71492289661495</v>
      </c>
      <c r="AI50" s="20">
        <v>309.79189554620575</v>
      </c>
    </row>
    <row r="51" spans="1:35" ht="12.75">
      <c r="A51" s="32" t="s">
        <v>372</v>
      </c>
      <c r="B51" s="10">
        <v>0</v>
      </c>
      <c r="C51" s="10">
        <v>-132.472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-262.456</v>
      </c>
      <c r="K51" s="10">
        <v>-146.035</v>
      </c>
      <c r="L51" s="10">
        <v>-79.58807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-500</v>
      </c>
      <c r="S51" s="10">
        <v>0</v>
      </c>
      <c r="T51" s="10">
        <v>0</v>
      </c>
      <c r="U51" s="10">
        <v>0</v>
      </c>
      <c r="V51" s="10" t="s">
        <v>292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</row>
    <row r="52" spans="1:35" ht="12.75">
      <c r="A52" s="124" t="s">
        <v>500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1361.5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</row>
    <row r="53" spans="1:35" ht="12.75">
      <c r="A53" s="124" t="s">
        <v>534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 t="s">
        <v>292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</row>
    <row r="54" spans="1:35" ht="12.75">
      <c r="A54" s="124" t="s">
        <v>581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-76.015</v>
      </c>
      <c r="W54" s="10">
        <v>76.015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</row>
    <row r="55" spans="1:35" ht="12.75">
      <c r="A55" s="124" t="s">
        <v>534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25.845</v>
      </c>
      <c r="W55" s="10">
        <v>-25.845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</row>
    <row r="56" spans="1:35" ht="12.75">
      <c r="A56" s="124" t="s">
        <v>535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 t="s">
        <v>292</v>
      </c>
      <c r="W56" s="10">
        <v>0</v>
      </c>
      <c r="X56" s="10">
        <v>-403</v>
      </c>
      <c r="Y56" s="10">
        <v>-90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</row>
    <row r="57" spans="1:35" ht="12.75">
      <c r="A57" s="124" t="s">
        <v>536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 t="s">
        <v>292</v>
      </c>
      <c r="W57" s="10">
        <v>0</v>
      </c>
      <c r="X57" s="10">
        <v>137</v>
      </c>
      <c r="Y57" s="10">
        <v>30.6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</row>
    <row r="58" spans="1:35" ht="12.75">
      <c r="A58" s="124" t="s">
        <v>537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 t="s">
        <v>292</v>
      </c>
      <c r="W58" s="10">
        <v>-675.7</v>
      </c>
      <c r="X58" s="10">
        <v>-141.1</v>
      </c>
      <c r="Y58" s="10">
        <v>-98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</row>
    <row r="59" spans="1:35" ht="12.75">
      <c r="A59" s="124" t="s">
        <v>538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 t="s">
        <v>292</v>
      </c>
      <c r="W59" s="10">
        <v>229.7</v>
      </c>
      <c r="X59" s="10">
        <v>48</v>
      </c>
      <c r="Y59" s="10">
        <v>33.32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</row>
    <row r="60" spans="1:35" ht="12.75">
      <c r="A60" s="32" t="s">
        <v>373</v>
      </c>
      <c r="B60" s="10">
        <v>-114.478</v>
      </c>
      <c r="C60" s="10">
        <v>114.478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</row>
    <row r="61" spans="1:35" ht="12.75">
      <c r="A61" s="33" t="s">
        <v>374</v>
      </c>
      <c r="B61" s="10">
        <v>0</v>
      </c>
      <c r="C61" s="10">
        <v>0</v>
      </c>
      <c r="D61" s="10">
        <v>0</v>
      </c>
      <c r="E61" s="10">
        <v>0</v>
      </c>
      <c r="F61" s="10">
        <v>-109.884</v>
      </c>
      <c r="G61" s="10">
        <v>0</v>
      </c>
      <c r="H61" s="10">
        <v>0</v>
      </c>
      <c r="I61" s="10">
        <v>174.65191437000001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</row>
    <row r="62" spans="1:35" ht="12.75">
      <c r="A62" s="5" t="s">
        <v>375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-151.89836498</v>
      </c>
      <c r="J62" s="10">
        <v>47.1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</row>
    <row r="63" spans="1:35" ht="12.75">
      <c r="A63" s="5" t="s">
        <v>376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-150.94897987000002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</row>
    <row r="64" spans="1:35" ht="12.75">
      <c r="A64" s="33" t="s">
        <v>290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564.6212279</v>
      </c>
      <c r="L64" s="10">
        <v>0</v>
      </c>
      <c r="M64" s="10">
        <v>0</v>
      </c>
      <c r="N64" s="10">
        <v>229.12665338999997</v>
      </c>
      <c r="O64" s="10">
        <v>0</v>
      </c>
      <c r="P64" s="10">
        <v>920.785</v>
      </c>
      <c r="Q64" s="10">
        <v>0</v>
      </c>
      <c r="R64" s="10">
        <v>0</v>
      </c>
      <c r="S64" s="10">
        <v>0</v>
      </c>
      <c r="T64" s="10">
        <v>114.811</v>
      </c>
      <c r="U64" s="10">
        <v>0</v>
      </c>
      <c r="V64" s="10" t="s">
        <v>292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</row>
    <row r="65" spans="1:35" ht="12.75">
      <c r="A65" s="124" t="s">
        <v>533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 t="s">
        <v>292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</row>
    <row r="66" spans="1:35" ht="12.75">
      <c r="A66" s="33" t="s">
        <v>377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-277.45427415</v>
      </c>
      <c r="L66" s="10">
        <v>188.55996994999998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</row>
    <row r="67" spans="1:35" ht="12.75">
      <c r="A67" s="33" t="s">
        <v>291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-191.9712175</v>
      </c>
      <c r="L67" s="10">
        <v>0</v>
      </c>
      <c r="M67" s="10">
        <v>0</v>
      </c>
      <c r="N67" s="10">
        <v>-76.10021697</v>
      </c>
      <c r="O67" s="10">
        <v>0</v>
      </c>
      <c r="P67" s="10">
        <v>-313.0669</v>
      </c>
      <c r="Q67" s="10">
        <v>0</v>
      </c>
      <c r="R67" s="10">
        <v>0</v>
      </c>
      <c r="S67" s="10">
        <v>-462.9</v>
      </c>
      <c r="T67" s="10">
        <v>-39.035740000000004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</row>
    <row r="68" spans="1:35" ht="12.75">
      <c r="A68" s="124" t="s">
        <v>504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109.451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1904.5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</row>
    <row r="69" spans="1:35" s="126" customFormat="1" ht="12.75">
      <c r="A69" s="33" t="s">
        <v>452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 t="s">
        <v>292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-5.50001568</v>
      </c>
      <c r="O69" s="10">
        <v>0</v>
      </c>
      <c r="P69" s="10">
        <v>-42.816502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</row>
    <row r="70" spans="1:35" s="126" customFormat="1" ht="12.75">
      <c r="A70" s="124" t="s">
        <v>539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 t="s">
        <v>292</v>
      </c>
      <c r="W70" s="10">
        <v>0</v>
      </c>
      <c r="X70" s="10">
        <v>141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</row>
    <row r="71" spans="1:35" s="126" customFormat="1" ht="12.75">
      <c r="A71" s="124" t="s">
        <v>558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149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</row>
    <row r="72" spans="1:35" s="126" customFormat="1" ht="12.75">
      <c r="A72" s="124" t="s">
        <v>559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-50.66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</row>
    <row r="73" spans="1:35" s="126" customFormat="1" ht="12.75">
      <c r="A73" s="124" t="s">
        <v>574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361.18502320000005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141.17414309999998</v>
      </c>
      <c r="AG73" s="10">
        <v>0</v>
      </c>
      <c r="AH73" s="10">
        <v>213.65744448</v>
      </c>
      <c r="AI73" s="10">
        <v>0</v>
      </c>
    </row>
    <row r="74" spans="1:35" s="126" customFormat="1" ht="12.75">
      <c r="A74" s="124" t="s">
        <v>575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-128.83051309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</row>
    <row r="75" spans="1:35" s="126" customFormat="1" ht="12.75">
      <c r="A75" s="124" t="s">
        <v>590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142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</row>
    <row r="76" spans="1:35" s="126" customFormat="1" ht="12.75">
      <c r="A76" s="124" t="s">
        <v>576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241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</row>
    <row r="77" spans="1:35" s="126" customFormat="1" ht="12.75">
      <c r="A77" s="124" t="s">
        <v>577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-11.213</v>
      </c>
      <c r="W77" s="10">
        <v>-26.063</v>
      </c>
      <c r="X77" s="10">
        <v>-91.101</v>
      </c>
      <c r="Y77" s="10">
        <v>-71.077</v>
      </c>
      <c r="Z77" s="10">
        <v>-81.694</v>
      </c>
      <c r="AA77" s="10">
        <v>-54</v>
      </c>
      <c r="AB77" s="10">
        <v>-192.239</v>
      </c>
      <c r="AC77" s="10">
        <v>-44.251</v>
      </c>
      <c r="AD77" s="10">
        <v>-94.5</v>
      </c>
      <c r="AE77" s="10">
        <v>-193.47339191999998</v>
      </c>
      <c r="AF77" s="10">
        <v>-84.41263613</v>
      </c>
      <c r="AG77" s="10">
        <v>529.5098023199998</v>
      </c>
      <c r="AH77" s="10">
        <v>-84.860001</v>
      </c>
      <c r="AI77" s="10">
        <v>-140.24523987</v>
      </c>
    </row>
    <row r="78" spans="1:35" s="126" customFormat="1" ht="12.75">
      <c r="A78" s="124" t="s">
        <v>578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3.81242</v>
      </c>
      <c r="W78" s="10">
        <v>8.86142</v>
      </c>
      <c r="X78" s="10">
        <v>30.97434</v>
      </c>
      <c r="Y78" s="10">
        <v>24.16618</v>
      </c>
      <c r="Z78" s="10">
        <v>27.77596</v>
      </c>
      <c r="AA78" s="10">
        <v>18.36</v>
      </c>
      <c r="AB78" s="10">
        <v>65.36126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</row>
    <row r="79" spans="1:35" s="126" customFormat="1" ht="12.75">
      <c r="A79" s="124" t="s">
        <v>579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67.292564</v>
      </c>
      <c r="AA79" s="10">
        <v>0</v>
      </c>
      <c r="AB79" s="10">
        <v>0</v>
      </c>
      <c r="AC79" s="10">
        <v>0</v>
      </c>
      <c r="AD79" s="10">
        <v>0</v>
      </c>
      <c r="AE79" s="10">
        <v>271.25557289</v>
      </c>
      <c r="AF79" s="10">
        <v>119.46055457</v>
      </c>
      <c r="AG79" s="10">
        <v>241.95324423</v>
      </c>
      <c r="AH79" s="10">
        <v>0</v>
      </c>
      <c r="AI79" s="10">
        <v>0</v>
      </c>
    </row>
    <row r="80" spans="1:35" s="126" customFormat="1" ht="12.75">
      <c r="A80" s="124" t="s">
        <v>580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302.164169</v>
      </c>
      <c r="AA80" s="10">
        <v>110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</row>
    <row r="81" spans="1:35" s="126" customFormat="1" ht="12.75">
      <c r="A81" s="124" t="s">
        <v>591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-54.1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</row>
    <row r="82" spans="1:35" s="126" customFormat="1" ht="12.75">
      <c r="A82" s="124" t="s">
        <v>592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18.394000000000002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</row>
    <row r="83" spans="1:35" s="126" customFormat="1" ht="12.75">
      <c r="A83" s="124" t="s">
        <v>595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-359.9647835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250.27917123000003</v>
      </c>
    </row>
    <row r="84" spans="1:35" s="126" customFormat="1" ht="12.75">
      <c r="A84" s="124" t="s">
        <v>596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122.38802639000001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</row>
    <row r="85" spans="1:35" s="126" customFormat="1" ht="12.75">
      <c r="A85" s="124" t="s">
        <v>597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194.20473976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</row>
    <row r="86" spans="1:35" s="126" customFormat="1" ht="12.75">
      <c r="A86" s="124" t="s">
        <v>640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5326.009</v>
      </c>
      <c r="AD86" s="10">
        <v>0</v>
      </c>
      <c r="AE86" s="10">
        <v>0</v>
      </c>
      <c r="AF86" s="10">
        <v>0</v>
      </c>
      <c r="AG86" s="10">
        <v>3030.14964708</v>
      </c>
      <c r="AH86" s="10">
        <v>0</v>
      </c>
      <c r="AI86" s="10">
        <v>0</v>
      </c>
    </row>
    <row r="87" spans="1:35" s="126" customFormat="1" ht="12.75">
      <c r="A87" s="124" t="s">
        <v>641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-1259.381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</row>
    <row r="88" spans="1:35" s="126" customFormat="1" ht="12.75">
      <c r="A88" s="124" t="s">
        <v>642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-1594.248004</v>
      </c>
      <c r="AD88" s="10">
        <v>0</v>
      </c>
      <c r="AE88" s="10">
        <v>-676.1339598</v>
      </c>
      <c r="AF88" s="10">
        <v>0</v>
      </c>
      <c r="AG88" s="10">
        <v>0</v>
      </c>
      <c r="AH88" s="10">
        <v>0</v>
      </c>
      <c r="AI88" s="10">
        <v>331.86238994</v>
      </c>
    </row>
    <row r="89" spans="1:35" s="126" customFormat="1" ht="12.75">
      <c r="A89" s="124" t="s">
        <v>661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-1367.03300611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</row>
    <row r="90" spans="1:35" s="126" customFormat="1" ht="12.75">
      <c r="A90" s="124" t="s">
        <v>662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1213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</row>
    <row r="91" spans="1:35" s="126" customFormat="1" ht="12.75">
      <c r="A91" s="124" t="s">
        <v>669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1415.12180526</v>
      </c>
      <c r="AF91" s="10">
        <v>209.45275453</v>
      </c>
      <c r="AG91" s="10">
        <v>0</v>
      </c>
      <c r="AH91" s="10">
        <v>0</v>
      </c>
      <c r="AI91" s="10">
        <v>0</v>
      </c>
    </row>
    <row r="92" spans="1:35" s="126" customFormat="1" ht="12.75">
      <c r="A92" s="124" t="s">
        <v>775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-214.9027414</v>
      </c>
      <c r="AH92" s="10">
        <v>0</v>
      </c>
      <c r="AI92" s="10">
        <v>0</v>
      </c>
    </row>
    <row r="93" spans="1:35" s="126" customFormat="1" ht="12.75">
      <c r="A93" s="124" t="s">
        <v>774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v>0</v>
      </c>
      <c r="V93" s="10">
        <v>0</v>
      </c>
      <c r="W93" s="10">
        <v>0</v>
      </c>
      <c r="X93" s="10">
        <v>0</v>
      </c>
      <c r="Y93" s="10">
        <v>0</v>
      </c>
      <c r="Z93" s="10">
        <v>0</v>
      </c>
      <c r="AA93" s="10">
        <v>0</v>
      </c>
      <c r="AB93" s="10">
        <v>0</v>
      </c>
      <c r="AC93" s="10">
        <v>0</v>
      </c>
      <c r="AD93" s="10">
        <v>0</v>
      </c>
      <c r="AE93" s="10">
        <v>0</v>
      </c>
      <c r="AF93" s="10">
        <v>0</v>
      </c>
      <c r="AG93" s="10">
        <v>644.3108873799999</v>
      </c>
      <c r="AH93" s="10">
        <v>568.402282</v>
      </c>
      <c r="AI93" s="10">
        <v>0</v>
      </c>
    </row>
    <row r="94" spans="1:35" s="126" customFormat="1" ht="12.75">
      <c r="A94" s="124" t="s">
        <v>803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v>0</v>
      </c>
      <c r="V94" s="10">
        <v>0</v>
      </c>
      <c r="W94" s="10">
        <v>0</v>
      </c>
      <c r="X94" s="10">
        <v>0</v>
      </c>
      <c r="Y94" s="10">
        <v>0</v>
      </c>
      <c r="Z94" s="10">
        <v>0</v>
      </c>
      <c r="AA94" s="10">
        <v>0</v>
      </c>
      <c r="AB94" s="10">
        <v>0</v>
      </c>
      <c r="AC94" s="10">
        <v>0</v>
      </c>
      <c r="AD94" s="10">
        <v>0</v>
      </c>
      <c r="AE94" s="10">
        <v>0</v>
      </c>
      <c r="AF94" s="10">
        <v>0</v>
      </c>
      <c r="AG94" s="10">
        <v>0</v>
      </c>
      <c r="AH94" s="10">
        <v>0</v>
      </c>
      <c r="AI94" s="10">
        <v>113.98142341</v>
      </c>
    </row>
    <row r="95" spans="1:35" s="126" customFormat="1" ht="12.75">
      <c r="A95" s="124" t="s">
        <v>663</v>
      </c>
      <c r="B95" s="10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v>0</v>
      </c>
      <c r="V95" s="10">
        <v>0</v>
      </c>
      <c r="W95" s="10">
        <v>0</v>
      </c>
      <c r="X95" s="10">
        <v>0</v>
      </c>
      <c r="Y95" s="10">
        <v>0</v>
      </c>
      <c r="Z95" s="10">
        <v>0</v>
      </c>
      <c r="AA95" s="10">
        <v>0</v>
      </c>
      <c r="AB95" s="10">
        <v>0</v>
      </c>
      <c r="AC95" s="10">
        <v>-1109.6940622803997</v>
      </c>
      <c r="AD95" s="10">
        <v>557.1332024440001</v>
      </c>
      <c r="AE95" s="10">
        <v>-361.60168935833894</v>
      </c>
      <c r="AF95" s="10">
        <v>-171.07610951433813</v>
      </c>
      <c r="AG95" s="10">
        <v>-1894.578301621358</v>
      </c>
      <c r="AH95" s="10">
        <v>-313.48480258338503</v>
      </c>
      <c r="AI95" s="10">
        <v>-246.0858491637943</v>
      </c>
    </row>
    <row r="96" spans="1:35" s="126" customFormat="1" ht="13.5" thickBot="1">
      <c r="A96" s="233" t="s">
        <v>813</v>
      </c>
      <c r="B96" s="225">
        <v>0</v>
      </c>
      <c r="C96" s="225">
        <v>0</v>
      </c>
      <c r="D96" s="225">
        <v>0</v>
      </c>
      <c r="E96" s="225">
        <v>0</v>
      </c>
      <c r="F96" s="225">
        <v>0</v>
      </c>
      <c r="G96" s="225">
        <v>0</v>
      </c>
      <c r="H96" s="225">
        <v>0</v>
      </c>
      <c r="I96" s="225">
        <v>0</v>
      </c>
      <c r="J96" s="225">
        <v>0</v>
      </c>
      <c r="K96" s="225">
        <v>0</v>
      </c>
      <c r="L96" s="225">
        <v>0</v>
      </c>
      <c r="M96" s="225">
        <v>0</v>
      </c>
      <c r="N96" s="225">
        <v>0</v>
      </c>
      <c r="O96" s="225">
        <v>0</v>
      </c>
      <c r="P96" s="225">
        <v>0</v>
      </c>
      <c r="Q96" s="225">
        <v>0</v>
      </c>
      <c r="R96" s="225">
        <v>0</v>
      </c>
      <c r="S96" s="225">
        <v>0</v>
      </c>
      <c r="T96" s="225">
        <v>0</v>
      </c>
      <c r="U96" s="225">
        <v>0</v>
      </c>
      <c r="V96" s="225">
        <v>0</v>
      </c>
      <c r="W96" s="225">
        <v>0</v>
      </c>
      <c r="X96" s="225">
        <v>0</v>
      </c>
      <c r="Y96" s="225">
        <v>0</v>
      </c>
      <c r="Z96" s="225">
        <v>0</v>
      </c>
      <c r="AA96" s="225">
        <v>0</v>
      </c>
      <c r="AB96" s="225">
        <v>0</v>
      </c>
      <c r="AC96" s="225">
        <v>0</v>
      </c>
      <c r="AD96" s="225">
        <v>-166.228414585816</v>
      </c>
      <c r="AE96" s="225">
        <v>166.228414585816</v>
      </c>
      <c r="AF96" s="225">
        <v>0</v>
      </c>
      <c r="AG96" s="225">
        <v>0</v>
      </c>
      <c r="AH96" s="225">
        <v>-88.49396401463952</v>
      </c>
      <c r="AI96" s="225">
        <v>88.49396401463952</v>
      </c>
    </row>
    <row r="97" spans="1:35" ht="14.25" thickBot="1" thickTop="1">
      <c r="A97" s="34" t="s">
        <v>133</v>
      </c>
      <c r="B97" s="26">
        <v>349.016</v>
      </c>
      <c r="C97" s="26">
        <v>474.104</v>
      </c>
      <c r="D97" s="26">
        <v>604.703</v>
      </c>
      <c r="E97" s="26">
        <v>599.851</v>
      </c>
      <c r="F97" s="26">
        <v>478.992</v>
      </c>
      <c r="G97" s="26">
        <v>599.902</v>
      </c>
      <c r="H97" s="26">
        <v>664.784</v>
      </c>
      <c r="I97" s="26">
        <v>637.302</v>
      </c>
      <c r="J97" s="26">
        <v>615.584</v>
      </c>
      <c r="K97" s="26">
        <v>805.167</v>
      </c>
      <c r="L97" s="26">
        <v>832.544</v>
      </c>
      <c r="M97" s="26">
        <v>771</v>
      </c>
      <c r="N97" s="26">
        <v>964.5798663400006</v>
      </c>
      <c r="O97" s="26">
        <v>1013.6620860299973</v>
      </c>
      <c r="P97" s="26">
        <v>1437.9531363399988</v>
      </c>
      <c r="Q97" s="26">
        <v>736.8140504099924</v>
      </c>
      <c r="R97" s="26">
        <v>2342.669331070005</v>
      </c>
      <c r="S97" s="26">
        <v>1545.5193090799992</v>
      </c>
      <c r="T97" s="26">
        <v>907.4811519100011</v>
      </c>
      <c r="U97" s="26">
        <v>1248.1076784799975</v>
      </c>
      <c r="V97" s="26">
        <v>1408.7899729800026</v>
      </c>
      <c r="W97" s="26">
        <v>1068.4287811499942</v>
      </c>
      <c r="X97" s="26">
        <v>1364.0453644800011</v>
      </c>
      <c r="Y97" s="26">
        <v>1216.9141956299954</v>
      </c>
      <c r="Z97" s="26">
        <v>2347.46589092</v>
      </c>
      <c r="AA97" s="26">
        <v>1644.110768809994</v>
      </c>
      <c r="AB97" s="26">
        <v>1866.9570003400047</v>
      </c>
      <c r="AC97" s="26">
        <v>2944.3002889099953</v>
      </c>
      <c r="AD97" s="26">
        <v>1665.4769024200023</v>
      </c>
      <c r="AE97" s="26">
        <v>2348.104908225343</v>
      </c>
      <c r="AF97" s="26">
        <v>1978.5078579967576</v>
      </c>
      <c r="AG97" s="26">
        <v>4155.450646130002</v>
      </c>
      <c r="AH97" s="26">
        <v>2350.852148379998</v>
      </c>
      <c r="AI97" s="26">
        <v>2725.404047930003</v>
      </c>
    </row>
    <row r="98" spans="2:12" ht="12.75"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</row>
    <row r="99" spans="1:12" ht="12.75">
      <c r="A99" s="1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</row>
    <row r="100" ht="12.75">
      <c r="A100" s="124"/>
    </row>
    <row r="101" spans="1:5" ht="12.75">
      <c r="A101" s="124"/>
      <c r="C101" s="183"/>
      <c r="D101" s="196"/>
      <c r="E101" s="196"/>
    </row>
    <row r="102" spans="1:5" ht="12.75">
      <c r="A102" s="124"/>
      <c r="C102" s="183"/>
      <c r="D102" s="196"/>
      <c r="E102" s="196"/>
    </row>
    <row r="103" spans="1:5" ht="12.75">
      <c r="A103" s="124"/>
      <c r="C103" s="183"/>
      <c r="D103" s="196"/>
      <c r="E103" s="196"/>
    </row>
    <row r="104" spans="1:5" ht="12.75">
      <c r="A104" s="124"/>
      <c r="B104" s="122"/>
      <c r="C104" s="183"/>
      <c r="D104" s="196"/>
      <c r="E104" s="196"/>
    </row>
    <row r="105" spans="1:7" ht="12.75">
      <c r="A105" s="124"/>
      <c r="B105" s="122"/>
      <c r="C105" s="183"/>
      <c r="D105" s="196"/>
      <c r="E105" s="196"/>
      <c r="F105" s="24"/>
      <c r="G105" s="196"/>
    </row>
    <row r="106" spans="1:3" ht="12.75">
      <c r="A106" s="124"/>
      <c r="B106" s="122"/>
      <c r="C106" s="183"/>
    </row>
    <row r="107" ht="12.75">
      <c r="A107" s="124"/>
    </row>
    <row r="108" spans="1:5" ht="12.75">
      <c r="A108" s="124"/>
      <c r="C108" s="183"/>
      <c r="D108" s="196"/>
      <c r="E108" s="196"/>
    </row>
    <row r="109" spans="3:5" ht="12.75">
      <c r="C109" s="183"/>
      <c r="D109" s="196"/>
      <c r="E109" s="196"/>
    </row>
    <row r="110" spans="3:5" ht="12.75">
      <c r="C110" s="183"/>
      <c r="D110" s="196"/>
      <c r="E110" s="196"/>
    </row>
    <row r="111" spans="1:5" ht="12.75">
      <c r="A111" s="124"/>
      <c r="B111" s="122"/>
      <c r="C111" s="183"/>
      <c r="D111" s="196"/>
      <c r="E111" s="196"/>
    </row>
    <row r="112" spans="1:5" ht="12.75">
      <c r="A112" s="124"/>
      <c r="B112" s="122"/>
      <c r="C112" s="24"/>
      <c r="D112" s="196"/>
      <c r="E112" s="196"/>
    </row>
    <row r="113" ht="12.75">
      <c r="A113" s="124"/>
    </row>
  </sheetData>
  <hyperlinks>
    <hyperlink ref="A1" location="Sumário!A34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I11"/>
  <sheetViews>
    <sheetView showGridLines="0" zoomScale="80" zoomScaleNormal="80" workbookViewId="0" topLeftCell="A1">
      <pane xSplit="1" ySplit="4" topLeftCell="X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4" sqref="AI4"/>
    </sheetView>
  </sheetViews>
  <sheetFormatPr defaultColWidth="9.140625" defaultRowHeight="12.75"/>
  <cols>
    <col min="1" max="1" width="44.57421875" style="0" bestFit="1" customWidth="1"/>
  </cols>
  <sheetData>
    <row r="1" ht="15.75">
      <c r="A1" s="108" t="s">
        <v>76</v>
      </c>
    </row>
    <row r="2" ht="12.75">
      <c r="A2" s="107" t="s">
        <v>198</v>
      </c>
    </row>
    <row r="3" ht="12.75">
      <c r="A3" s="107" t="s">
        <v>441</v>
      </c>
    </row>
    <row r="4" spans="1:35" ht="13.5" thickBot="1">
      <c r="A4" s="2"/>
      <c r="B4" s="84" t="s">
        <v>0</v>
      </c>
      <c r="C4" s="84" t="s">
        <v>1</v>
      </c>
      <c r="D4" s="84" t="s">
        <v>2</v>
      </c>
      <c r="E4" s="84" t="s">
        <v>3</v>
      </c>
      <c r="F4" s="84" t="s">
        <v>4</v>
      </c>
      <c r="G4" s="84" t="s">
        <v>5</v>
      </c>
      <c r="H4" s="84" t="s">
        <v>6</v>
      </c>
      <c r="I4" s="84" t="s">
        <v>7</v>
      </c>
      <c r="J4" s="84" t="s">
        <v>8</v>
      </c>
      <c r="K4" s="84" t="s">
        <v>9</v>
      </c>
      <c r="L4" s="84" t="s">
        <v>10</v>
      </c>
      <c r="M4" s="84" t="s">
        <v>446</v>
      </c>
      <c r="N4" s="84" t="s">
        <v>449</v>
      </c>
      <c r="O4" s="84" t="s">
        <v>456</v>
      </c>
      <c r="P4" s="84" t="s">
        <v>482</v>
      </c>
      <c r="Q4" s="84" t="s">
        <v>486</v>
      </c>
      <c r="R4" s="84" t="s">
        <v>488</v>
      </c>
      <c r="S4" s="84" t="s">
        <v>497</v>
      </c>
      <c r="T4" s="84" t="s">
        <v>505</v>
      </c>
      <c r="U4" s="84" t="s">
        <v>515</v>
      </c>
      <c r="V4" s="84" t="s">
        <v>519</v>
      </c>
      <c r="W4" s="84" t="s">
        <v>524</v>
      </c>
      <c r="X4" s="84" t="s">
        <v>531</v>
      </c>
      <c r="Y4" s="84" t="s">
        <v>557</v>
      </c>
      <c r="Z4" s="84" t="s">
        <v>561</v>
      </c>
      <c r="AA4" s="84" t="s">
        <v>583</v>
      </c>
      <c r="AB4" s="84" t="s">
        <v>594</v>
      </c>
      <c r="AC4" s="84" t="s">
        <v>632</v>
      </c>
      <c r="AD4" s="84" t="s">
        <v>646</v>
      </c>
      <c r="AE4" s="84" t="s">
        <v>665</v>
      </c>
      <c r="AF4" s="84" t="s">
        <v>672</v>
      </c>
      <c r="AG4" s="84" t="s">
        <v>749</v>
      </c>
      <c r="AH4" s="84" t="s">
        <v>780</v>
      </c>
      <c r="AI4" s="84" t="s">
        <v>802</v>
      </c>
    </row>
    <row r="5" spans="1:35" ht="12.75">
      <c r="A5" s="4" t="s">
        <v>199</v>
      </c>
      <c r="B5" s="20">
        <v>2658.843</v>
      </c>
      <c r="C5" s="20">
        <v>3549.806</v>
      </c>
      <c r="D5" s="20">
        <v>4273.625</v>
      </c>
      <c r="E5" s="20">
        <v>4895.613</v>
      </c>
      <c r="F5" s="20">
        <v>4590.835</v>
      </c>
      <c r="G5" s="20">
        <v>3507.651</v>
      </c>
      <c r="H5" s="20">
        <v>4444.089</v>
      </c>
      <c r="I5" s="20">
        <v>3196.797</v>
      </c>
      <c r="J5" s="20">
        <v>2825.779</v>
      </c>
      <c r="K5" s="20">
        <v>2929.649</v>
      </c>
      <c r="L5" s="20">
        <v>2660.472</v>
      </c>
      <c r="M5" s="20">
        <v>2922.3741907300005</v>
      </c>
      <c r="N5" s="20">
        <v>3166</v>
      </c>
      <c r="O5" s="20">
        <v>2849.2521545099985</v>
      </c>
      <c r="P5" s="20">
        <v>3075.6313450300004</v>
      </c>
      <c r="Q5" s="20">
        <v>3332.83653559</v>
      </c>
      <c r="R5" s="20">
        <v>3521.207976930001</v>
      </c>
      <c r="S5" s="20">
        <v>3283.05585686</v>
      </c>
      <c r="T5" s="20">
        <v>3404.8564288100006</v>
      </c>
      <c r="U5" s="20">
        <v>3273.6160901900003</v>
      </c>
      <c r="V5" s="20">
        <v>3042.6170391300006</v>
      </c>
      <c r="W5" s="20">
        <v>3167.0834513199993</v>
      </c>
      <c r="X5" s="20">
        <v>3355.1557595399995</v>
      </c>
      <c r="Y5" s="20">
        <v>3087.861932400001</v>
      </c>
      <c r="Z5" s="20">
        <v>3570.8458238000003</v>
      </c>
      <c r="AA5" s="20">
        <v>3252.74869847</v>
      </c>
      <c r="AB5" s="20">
        <v>5771.267101529999</v>
      </c>
      <c r="AC5" s="20">
        <v>8096.661526840001</v>
      </c>
      <c r="AD5" s="20">
        <v>5729.81286148</v>
      </c>
      <c r="AE5" s="20">
        <v>5215.159982850003</v>
      </c>
      <c r="AF5" s="20">
        <v>5083.294189050001</v>
      </c>
      <c r="AG5" s="20">
        <v>5321.356761679997</v>
      </c>
      <c r="AH5" s="20">
        <v>5643.809909539999</v>
      </c>
      <c r="AI5" s="20">
        <v>5195.246132069999</v>
      </c>
    </row>
    <row r="6" spans="1:35" ht="12.75">
      <c r="A6" s="5" t="s">
        <v>200</v>
      </c>
      <c r="B6" s="10">
        <v>2633.594</v>
      </c>
      <c r="C6" s="10">
        <v>3478.209</v>
      </c>
      <c r="D6" s="10">
        <v>4568.793</v>
      </c>
      <c r="E6" s="10">
        <v>3597.038</v>
      </c>
      <c r="F6" s="10">
        <v>3761.796</v>
      </c>
      <c r="G6" s="10">
        <v>3221.254</v>
      </c>
      <c r="H6" s="10">
        <v>3712.485</v>
      </c>
      <c r="I6" s="10">
        <v>2862.426</v>
      </c>
      <c r="J6" s="10">
        <v>2491.305</v>
      </c>
      <c r="K6" s="10">
        <v>2585.909</v>
      </c>
      <c r="L6" s="10">
        <v>2351.014</v>
      </c>
      <c r="M6" s="10">
        <v>2583.1682637900003</v>
      </c>
      <c r="N6" s="10">
        <v>2873</v>
      </c>
      <c r="O6" s="10">
        <v>2696.66817408</v>
      </c>
      <c r="P6" s="10">
        <v>2752.61736753</v>
      </c>
      <c r="Q6" s="10">
        <v>2613.6506595499995</v>
      </c>
      <c r="R6" s="10">
        <v>2542.72211414</v>
      </c>
      <c r="S6" s="10">
        <v>2348.59435704</v>
      </c>
      <c r="T6" s="10">
        <v>2371.24728621</v>
      </c>
      <c r="U6" s="10">
        <v>2216.07254103</v>
      </c>
      <c r="V6" s="10">
        <v>2134.2118473799997</v>
      </c>
      <c r="W6" s="10">
        <v>1947.69452395</v>
      </c>
      <c r="X6" s="10">
        <v>1921.00004577</v>
      </c>
      <c r="Y6" s="10">
        <v>1946.09984327</v>
      </c>
      <c r="Z6" s="10">
        <v>1876.1099315</v>
      </c>
      <c r="AA6" s="10">
        <v>1919.2341361700003</v>
      </c>
      <c r="AB6" s="10">
        <v>2223.02591443</v>
      </c>
      <c r="AC6" s="10">
        <v>2754.8915804</v>
      </c>
      <c r="AD6" s="10">
        <v>2058.25590788</v>
      </c>
      <c r="AE6" s="10">
        <v>2348.922642259999</v>
      </c>
      <c r="AF6" s="10">
        <v>2314.07765181</v>
      </c>
      <c r="AG6" s="10">
        <v>2391.689408619999</v>
      </c>
      <c r="AH6" s="10">
        <v>2248.5098740299995</v>
      </c>
      <c r="AI6" s="10">
        <v>2362.2931335200005</v>
      </c>
    </row>
    <row r="7" spans="1:35" ht="12.75">
      <c r="A7" s="5" t="s">
        <v>201</v>
      </c>
      <c r="B7" s="10">
        <v>1.442</v>
      </c>
      <c r="C7" s="10">
        <v>-186.224</v>
      </c>
      <c r="D7" s="10">
        <v>18.245</v>
      </c>
      <c r="E7" s="10">
        <v>159.122</v>
      </c>
      <c r="F7" s="10">
        <v>24.534</v>
      </c>
      <c r="G7" s="10">
        <v>22.873</v>
      </c>
      <c r="H7" s="10">
        <v>151.854</v>
      </c>
      <c r="I7" s="10">
        <v>105.019</v>
      </c>
      <c r="J7" s="10">
        <v>27.544</v>
      </c>
      <c r="K7" s="10">
        <v>47.737</v>
      </c>
      <c r="L7" s="10">
        <v>10.84</v>
      </c>
      <c r="M7" s="10">
        <v>61.6749305</v>
      </c>
      <c r="N7" s="10">
        <v>-1</v>
      </c>
      <c r="O7" s="10">
        <v>3.772014800000001</v>
      </c>
      <c r="P7" s="10">
        <v>6.81406986</v>
      </c>
      <c r="Q7" s="10">
        <v>1.5101814599999999</v>
      </c>
      <c r="R7" s="10">
        <v>28.074832519999998</v>
      </c>
      <c r="S7" s="10">
        <v>-9.25837632</v>
      </c>
      <c r="T7" s="10">
        <v>17.335575860000002</v>
      </c>
      <c r="U7" s="10">
        <v>16.971359059999997</v>
      </c>
      <c r="V7" s="10">
        <v>11.778994349999998</v>
      </c>
      <c r="W7" s="10">
        <v>56.90899153</v>
      </c>
      <c r="X7" s="10">
        <v>9.298379330000001</v>
      </c>
      <c r="Y7" s="10">
        <v>-3.1939078100000007</v>
      </c>
      <c r="Z7" s="10">
        <v>-206.52004055</v>
      </c>
      <c r="AA7" s="10">
        <v>130.69705788</v>
      </c>
      <c r="AB7" s="10">
        <v>-29.546591709999998</v>
      </c>
      <c r="AC7" s="10">
        <v>21.156982460000002</v>
      </c>
      <c r="AD7" s="10">
        <v>23.290119930000003</v>
      </c>
      <c r="AE7" s="10">
        <v>149.17642988</v>
      </c>
      <c r="AF7" s="10">
        <v>16.16760995</v>
      </c>
      <c r="AG7" s="10">
        <v>101.84141746000002</v>
      </c>
      <c r="AH7" s="10">
        <v>79.32960211</v>
      </c>
      <c r="AI7" s="10">
        <v>-12.480762170000006</v>
      </c>
    </row>
    <row r="8" spans="1:35" ht="12.75">
      <c r="A8" s="5" t="s">
        <v>202</v>
      </c>
      <c r="B8" s="10">
        <v>0</v>
      </c>
      <c r="C8" s="10">
        <v>-28.812</v>
      </c>
      <c r="D8" s="10">
        <v>-553.941</v>
      </c>
      <c r="E8" s="10">
        <v>335.268</v>
      </c>
      <c r="F8" s="10">
        <v>243.134</v>
      </c>
      <c r="G8" s="10">
        <v>42.332</v>
      </c>
      <c r="H8" s="10">
        <v>36.442</v>
      </c>
      <c r="I8" s="10">
        <v>14.47</v>
      </c>
      <c r="J8" s="10">
        <v>-26.906</v>
      </c>
      <c r="K8" s="10">
        <v>-96.515</v>
      </c>
      <c r="L8" s="10">
        <v>8.356</v>
      </c>
      <c r="M8" s="10">
        <v>-3.58836361</v>
      </c>
      <c r="N8" s="10">
        <v>-6</v>
      </c>
      <c r="O8" s="10">
        <v>0.2226528399999994</v>
      </c>
      <c r="P8" s="10">
        <v>-0.6712392</v>
      </c>
      <c r="Q8" s="10">
        <v>-4.08775717</v>
      </c>
      <c r="R8" s="10">
        <v>-1.74200197</v>
      </c>
      <c r="S8" s="10">
        <v>-14.61086985</v>
      </c>
      <c r="T8" s="10">
        <v>22.752080990000003</v>
      </c>
      <c r="U8" s="10">
        <v>15.259791450000003</v>
      </c>
      <c r="V8" s="10">
        <v>-7.21750784</v>
      </c>
      <c r="W8" s="10">
        <v>4.8106177500000005</v>
      </c>
      <c r="X8" s="10">
        <v>-40.52259753</v>
      </c>
      <c r="Y8" s="10">
        <v>-138.87545676000002</v>
      </c>
      <c r="Z8" s="10">
        <v>-11.20555414</v>
      </c>
      <c r="AA8" s="10">
        <v>-68.50647676999998</v>
      </c>
      <c r="AB8" s="10">
        <v>99.77445357999999</v>
      </c>
      <c r="AC8" s="10">
        <v>355.73108528</v>
      </c>
      <c r="AD8" s="10">
        <v>261.57054844</v>
      </c>
      <c r="AE8" s="10">
        <v>-201.57821119</v>
      </c>
      <c r="AF8" s="10">
        <v>-106.82879512000001</v>
      </c>
      <c r="AG8" s="10">
        <v>-191.31159287000003</v>
      </c>
      <c r="AH8" s="10">
        <v>12.17000372000001</v>
      </c>
      <c r="AI8" s="10">
        <v>-74.65231049</v>
      </c>
    </row>
    <row r="9" spans="1:35" ht="12.75">
      <c r="A9" s="5" t="s">
        <v>517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382.2371378000002</v>
      </c>
      <c r="R9" s="10">
        <v>0</v>
      </c>
      <c r="S9" s="10">
        <v>0</v>
      </c>
      <c r="T9" s="10">
        <v>919.61506245</v>
      </c>
      <c r="U9" s="10">
        <v>856.3891184400002</v>
      </c>
      <c r="V9" s="10">
        <v>903.3235280100001</v>
      </c>
      <c r="W9" s="10">
        <v>1134.74021503</v>
      </c>
      <c r="X9" s="10">
        <v>1462.24301919</v>
      </c>
      <c r="Y9" s="10">
        <v>1281.83575564</v>
      </c>
      <c r="Z9" s="10">
        <v>1479.69714248</v>
      </c>
      <c r="AA9" s="10">
        <v>1494.3378273700005</v>
      </c>
      <c r="AB9" s="10">
        <v>1874.1976018599998</v>
      </c>
      <c r="AC9" s="10">
        <v>2807.7401507199993</v>
      </c>
      <c r="AD9" s="10">
        <v>3380.68024186</v>
      </c>
      <c r="AE9" s="10">
        <v>2911.0097777700003</v>
      </c>
      <c r="AF9" s="10">
        <v>2852.0229391200005</v>
      </c>
      <c r="AG9" s="10">
        <v>2951.3131012999997</v>
      </c>
      <c r="AH9" s="10">
        <v>3106.53463917</v>
      </c>
      <c r="AI9" s="10">
        <v>2732.60366838</v>
      </c>
    </row>
    <row r="10" spans="1:35" ht="12.75">
      <c r="A10" s="214" t="s">
        <v>608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225.32873539</v>
      </c>
      <c r="AA10" s="10">
        <v>-225.32873539</v>
      </c>
      <c r="AB10" s="10">
        <v>1596.3964209600001</v>
      </c>
      <c r="AC10" s="10">
        <v>2134.3618510299993</v>
      </c>
      <c r="AD10" s="10">
        <v>0</v>
      </c>
      <c r="AE10" s="10">
        <v>0.00653218</v>
      </c>
      <c r="AF10" s="10">
        <v>0.054474949999999994</v>
      </c>
      <c r="AG10" s="10">
        <v>2.0365964</v>
      </c>
      <c r="AH10" s="10">
        <v>151.27486049</v>
      </c>
      <c r="AI10" s="10">
        <v>136.32335913</v>
      </c>
    </row>
    <row r="11" spans="1:35" ht="13.5" thickBot="1">
      <c r="A11" s="2" t="s">
        <v>303</v>
      </c>
      <c r="B11" s="23">
        <v>23.806</v>
      </c>
      <c r="C11" s="23">
        <v>286.633</v>
      </c>
      <c r="D11" s="23">
        <v>240.527</v>
      </c>
      <c r="E11" s="23">
        <v>804.184</v>
      </c>
      <c r="F11" s="23">
        <v>561.369</v>
      </c>
      <c r="G11" s="23">
        <v>221.191</v>
      </c>
      <c r="H11" s="23">
        <v>543.306</v>
      </c>
      <c r="I11" s="23">
        <v>214.88</v>
      </c>
      <c r="J11" s="23">
        <v>333.836</v>
      </c>
      <c r="K11" s="23">
        <v>392.517</v>
      </c>
      <c r="L11" s="23">
        <v>290.259</v>
      </c>
      <c r="M11" s="23">
        <v>281.11936005</v>
      </c>
      <c r="N11" s="23">
        <v>300</v>
      </c>
      <c r="O11" s="23">
        <v>148.58931278999853</v>
      </c>
      <c r="P11" s="23">
        <v>316.8711468400002</v>
      </c>
      <c r="Q11" s="23">
        <v>339.52631395000026</v>
      </c>
      <c r="R11" s="23">
        <v>952.1530322400008</v>
      </c>
      <c r="S11" s="23">
        <v>958.33074599</v>
      </c>
      <c r="T11" s="23">
        <v>73.90642330000018</v>
      </c>
      <c r="U11" s="23">
        <v>168.92328020999958</v>
      </c>
      <c r="V11" s="23">
        <v>0.5201772300004959</v>
      </c>
      <c r="W11" s="23">
        <v>22.929103059999466</v>
      </c>
      <c r="X11" s="23">
        <v>3.136912779999256</v>
      </c>
      <c r="Y11" s="23">
        <v>1.9956980600008967</v>
      </c>
      <c r="Z11" s="23">
        <v>207.43560912000035</v>
      </c>
      <c r="AA11" s="23">
        <v>2.3148892099995635</v>
      </c>
      <c r="AB11" s="23">
        <v>7.4193024099998475</v>
      </c>
      <c r="AC11" s="23">
        <v>22.77987695000267</v>
      </c>
      <c r="AD11" s="23">
        <v>6.016043369998932</v>
      </c>
      <c r="AE11" s="23">
        <v>7.62281195000267</v>
      </c>
      <c r="AF11" s="23">
        <v>7.800308340000153</v>
      </c>
      <c r="AG11" s="23">
        <v>65.78783076999855</v>
      </c>
      <c r="AH11" s="23">
        <v>45.990930020000455</v>
      </c>
      <c r="AI11" s="23">
        <v>51.159043699998854</v>
      </c>
    </row>
  </sheetData>
  <hyperlinks>
    <hyperlink ref="A1" location="Sumário!A35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I10"/>
  <sheetViews>
    <sheetView showGridLines="0" zoomScale="80" zoomScaleNormal="80" workbookViewId="0" topLeftCell="A1">
      <pane xSplit="1" ySplit="5" topLeftCell="W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I5" sqref="AI5"/>
    </sheetView>
  </sheetViews>
  <sheetFormatPr defaultColWidth="9.140625" defaultRowHeight="12.75"/>
  <cols>
    <col min="1" max="1" width="24.421875" style="0" bestFit="1" customWidth="1"/>
  </cols>
  <sheetData>
    <row r="1" ht="15.75">
      <c r="A1" s="108" t="s">
        <v>76</v>
      </c>
    </row>
    <row r="2" ht="12.75">
      <c r="A2" s="107" t="s">
        <v>393</v>
      </c>
    </row>
    <row r="3" ht="12.75">
      <c r="A3" s="107" t="s">
        <v>441</v>
      </c>
    </row>
    <row r="4" ht="12.75">
      <c r="A4" s="60"/>
    </row>
    <row r="5" spans="1:35" ht="13.5" thickBot="1">
      <c r="A5" s="128"/>
      <c r="B5" s="62" t="s">
        <v>0</v>
      </c>
      <c r="C5" s="62" t="s">
        <v>1</v>
      </c>
      <c r="D5" s="62" t="s">
        <v>2</v>
      </c>
      <c r="E5" s="62" t="s">
        <v>3</v>
      </c>
      <c r="F5" s="62" t="s">
        <v>4</v>
      </c>
      <c r="G5" s="62" t="s">
        <v>5</v>
      </c>
      <c r="H5" s="62" t="s">
        <v>6</v>
      </c>
      <c r="I5" s="62" t="s">
        <v>7</v>
      </c>
      <c r="J5" s="62" t="s">
        <v>8</v>
      </c>
      <c r="K5" s="62" t="s">
        <v>9</v>
      </c>
      <c r="L5" s="62" t="s">
        <v>10</v>
      </c>
      <c r="M5" s="62" t="s">
        <v>446</v>
      </c>
      <c r="N5" s="62" t="s">
        <v>449</v>
      </c>
      <c r="O5" s="62" t="s">
        <v>456</v>
      </c>
      <c r="P5" s="62" t="s">
        <v>482</v>
      </c>
      <c r="Q5" s="62" t="s">
        <v>486</v>
      </c>
      <c r="R5" s="62" t="s">
        <v>488</v>
      </c>
      <c r="S5" s="62" t="s">
        <v>497</v>
      </c>
      <c r="T5" s="62" t="s">
        <v>505</v>
      </c>
      <c r="U5" s="62" t="s">
        <v>515</v>
      </c>
      <c r="V5" s="62" t="s">
        <v>519</v>
      </c>
      <c r="W5" s="62" t="s">
        <v>524</v>
      </c>
      <c r="X5" s="62" t="s">
        <v>531</v>
      </c>
      <c r="Y5" s="62" t="s">
        <v>557</v>
      </c>
      <c r="Z5" s="62" t="s">
        <v>561</v>
      </c>
      <c r="AA5" s="62" t="s">
        <v>583</v>
      </c>
      <c r="AB5" s="62" t="s">
        <v>594</v>
      </c>
      <c r="AC5" s="62" t="s">
        <v>632</v>
      </c>
      <c r="AD5" s="62" t="s">
        <v>646</v>
      </c>
      <c r="AE5" s="62" t="s">
        <v>665</v>
      </c>
      <c r="AF5" s="62" t="s">
        <v>672</v>
      </c>
      <c r="AG5" s="62" t="s">
        <v>749</v>
      </c>
      <c r="AH5" s="62" t="s">
        <v>780</v>
      </c>
      <c r="AI5" s="62" t="s">
        <v>802</v>
      </c>
    </row>
    <row r="6" spans="1:35" s="126" customFormat="1" ht="12.75">
      <c r="A6" s="282" t="s">
        <v>393</v>
      </c>
      <c r="B6" s="10">
        <v>121</v>
      </c>
      <c r="C6" s="10">
        <v>122</v>
      </c>
      <c r="D6" s="10">
        <v>124</v>
      </c>
      <c r="E6" s="10">
        <v>141</v>
      </c>
      <c r="F6" s="10">
        <v>159</v>
      </c>
      <c r="G6" s="10">
        <v>172</v>
      </c>
      <c r="H6" s="10">
        <v>169</v>
      </c>
      <c r="I6" s="10">
        <v>137</v>
      </c>
      <c r="J6" s="10">
        <v>100.390015</v>
      </c>
      <c r="K6" s="10">
        <v>98.261392</v>
      </c>
      <c r="L6" s="10">
        <v>102.378368</v>
      </c>
      <c r="M6" s="10">
        <v>106.634863</v>
      </c>
      <c r="N6" s="10">
        <v>112.28868081</v>
      </c>
      <c r="O6" s="10">
        <v>124.27298612999999</v>
      </c>
      <c r="P6" s="10">
        <v>115.43479612</v>
      </c>
      <c r="Q6" s="10">
        <v>145.36349582999998</v>
      </c>
      <c r="R6" s="10">
        <v>164.16551684</v>
      </c>
      <c r="S6" s="10">
        <v>162.54008176999997</v>
      </c>
      <c r="T6" s="10">
        <v>179.35133113</v>
      </c>
      <c r="U6" s="10">
        <v>314.63689024</v>
      </c>
      <c r="V6" s="10">
        <v>411.57737445</v>
      </c>
      <c r="W6" s="10">
        <v>441.08100848</v>
      </c>
      <c r="X6" s="10">
        <v>377.60655699</v>
      </c>
      <c r="Y6" s="10">
        <v>300.7972312499999</v>
      </c>
      <c r="Z6" s="10">
        <v>274.90042907</v>
      </c>
      <c r="AA6" s="10">
        <v>286.79287097</v>
      </c>
      <c r="AB6" s="10">
        <v>296</v>
      </c>
      <c r="AC6" s="10">
        <v>493.80445312</v>
      </c>
      <c r="AD6" s="10">
        <v>448.9950657800001</v>
      </c>
      <c r="AE6" s="10">
        <v>441.27773171</v>
      </c>
      <c r="AF6" s="10">
        <v>395.11125064</v>
      </c>
      <c r="AG6" s="10">
        <v>487.92577320000004</v>
      </c>
      <c r="AH6" s="10">
        <v>527.41777591</v>
      </c>
      <c r="AI6" s="10">
        <v>626.42716922</v>
      </c>
    </row>
    <row r="7" spans="1:35" ht="13.5" thickBot="1">
      <c r="A7" s="283" t="s">
        <v>562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>
        <v>50.810812</v>
      </c>
      <c r="T7" s="23">
        <v>47.54921</v>
      </c>
      <c r="U7" s="23">
        <v>41.372063</v>
      </c>
      <c r="V7" s="23">
        <v>65.56511</v>
      </c>
      <c r="W7" s="23">
        <v>89.459885</v>
      </c>
      <c r="X7" s="23">
        <v>73.622332</v>
      </c>
      <c r="Y7" s="23">
        <v>78.020366</v>
      </c>
      <c r="Z7" s="23">
        <v>84.92134</v>
      </c>
      <c r="AA7" s="23">
        <v>103.685971</v>
      </c>
      <c r="AB7" s="23">
        <v>60.464722</v>
      </c>
      <c r="AC7" s="23">
        <v>38.328766</v>
      </c>
      <c r="AD7" s="23">
        <v>32.238766</v>
      </c>
      <c r="AE7" s="23">
        <v>20.791945</v>
      </c>
      <c r="AF7" s="23">
        <v>14.969792</v>
      </c>
      <c r="AG7" s="23">
        <v>9.72208</v>
      </c>
      <c r="AH7" s="23">
        <v>11.228382</v>
      </c>
      <c r="AI7" s="23">
        <v>15.361087</v>
      </c>
    </row>
    <row r="10" spans="1:3" ht="12.75">
      <c r="A10" s="126"/>
      <c r="B10" s="126"/>
      <c r="C10" s="126"/>
    </row>
  </sheetData>
  <hyperlinks>
    <hyperlink ref="A1" location="Sumário!A36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I10"/>
  <sheetViews>
    <sheetView showGridLines="0" zoomScale="80" zoomScaleNormal="80" workbookViewId="0" topLeftCell="A1">
      <pane xSplit="1" ySplit="4" topLeftCell="V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4" sqref="AI4"/>
    </sheetView>
  </sheetViews>
  <sheetFormatPr defaultColWidth="9.140625" defaultRowHeight="12.75"/>
  <cols>
    <col min="1" max="1" width="27.7109375" style="0" customWidth="1"/>
  </cols>
  <sheetData>
    <row r="1" ht="15.75">
      <c r="A1" s="108" t="s">
        <v>76</v>
      </c>
    </row>
    <row r="2" ht="12.75">
      <c r="A2" s="107" t="s">
        <v>442</v>
      </c>
    </row>
    <row r="3" ht="12.75">
      <c r="A3" s="107" t="s">
        <v>441</v>
      </c>
    </row>
    <row r="4" spans="1:35" ht="13.5" thickBot="1">
      <c r="A4" s="35"/>
      <c r="B4" s="26" t="s">
        <v>0</v>
      </c>
      <c r="C4" s="26" t="s">
        <v>1</v>
      </c>
      <c r="D4" s="26" t="s">
        <v>2</v>
      </c>
      <c r="E4" s="26" t="s">
        <v>3</v>
      </c>
      <c r="F4" s="26" t="s">
        <v>4</v>
      </c>
      <c r="G4" s="26" t="s">
        <v>5</v>
      </c>
      <c r="H4" s="26" t="s">
        <v>6</v>
      </c>
      <c r="I4" s="26" t="s">
        <v>7</v>
      </c>
      <c r="J4" s="26" t="s">
        <v>8</v>
      </c>
      <c r="K4" s="26" t="s">
        <v>9</v>
      </c>
      <c r="L4" s="26" t="s">
        <v>10</v>
      </c>
      <c r="M4" s="26" t="s">
        <v>446</v>
      </c>
      <c r="N4" s="26" t="s">
        <v>449</v>
      </c>
      <c r="O4" s="26" t="s">
        <v>456</v>
      </c>
      <c r="P4" s="26" t="s">
        <v>482</v>
      </c>
      <c r="Q4" s="26" t="s">
        <v>486</v>
      </c>
      <c r="R4" s="3" t="s">
        <v>488</v>
      </c>
      <c r="S4" s="3" t="s">
        <v>497</v>
      </c>
      <c r="T4" s="3" t="s">
        <v>505</v>
      </c>
      <c r="U4" s="3" t="s">
        <v>515</v>
      </c>
      <c r="V4" s="3" t="s">
        <v>519</v>
      </c>
      <c r="W4" s="3" t="s">
        <v>524</v>
      </c>
      <c r="X4" s="3" t="s">
        <v>531</v>
      </c>
      <c r="Y4" s="3" t="s">
        <v>557</v>
      </c>
      <c r="Z4" s="3" t="s">
        <v>561</v>
      </c>
      <c r="AA4" s="3" t="s">
        <v>583</v>
      </c>
      <c r="AB4" s="3" t="s">
        <v>594</v>
      </c>
      <c r="AC4" s="3" t="s">
        <v>632</v>
      </c>
      <c r="AD4" s="3" t="s">
        <v>646</v>
      </c>
      <c r="AE4" s="3" t="s">
        <v>665</v>
      </c>
      <c r="AF4" s="3" t="s">
        <v>672</v>
      </c>
      <c r="AG4" s="3" t="s">
        <v>749</v>
      </c>
      <c r="AH4" s="3" t="s">
        <v>780</v>
      </c>
      <c r="AI4" s="3" t="s">
        <v>802</v>
      </c>
    </row>
    <row r="5" spans="1:35" ht="12.75">
      <c r="A5" s="5" t="s">
        <v>378</v>
      </c>
      <c r="B5" s="10">
        <v>32.121</v>
      </c>
      <c r="C5" s="10">
        <v>31.7</v>
      </c>
      <c r="D5" s="10">
        <v>43.818</v>
      </c>
      <c r="E5" s="10">
        <v>43.056</v>
      </c>
      <c r="F5" s="10">
        <v>30.129</v>
      </c>
      <c r="G5" s="10">
        <v>30.539</v>
      </c>
      <c r="H5" s="10">
        <v>27.159</v>
      </c>
      <c r="I5" s="10">
        <v>28.939</v>
      </c>
      <c r="J5" s="10">
        <v>24.764</v>
      </c>
      <c r="K5" s="10">
        <v>24.31</v>
      </c>
      <c r="L5" s="10">
        <v>26.429</v>
      </c>
      <c r="M5" s="10">
        <v>22.988817299999997</v>
      </c>
      <c r="N5" s="10">
        <v>22.343</v>
      </c>
      <c r="O5" s="10">
        <v>20</v>
      </c>
      <c r="P5" s="10">
        <v>17.663</v>
      </c>
      <c r="Q5" s="10">
        <v>20.041999999999998</v>
      </c>
      <c r="R5" s="186">
        <v>15.45511469</v>
      </c>
      <c r="S5" s="186">
        <v>19.02221094</v>
      </c>
      <c r="T5" s="10">
        <v>17.10496703</v>
      </c>
      <c r="U5" s="10">
        <v>13.637648289999998</v>
      </c>
      <c r="V5" s="10">
        <v>11.66246664</v>
      </c>
      <c r="W5" s="10">
        <v>14.06377876</v>
      </c>
      <c r="X5" s="10">
        <v>13.03270148</v>
      </c>
      <c r="Y5" s="10">
        <v>14.032647849999996</v>
      </c>
      <c r="Z5" s="10">
        <v>11.66057056</v>
      </c>
      <c r="AA5" s="10">
        <v>11.88794351</v>
      </c>
      <c r="AB5" s="10">
        <v>13.15761648</v>
      </c>
      <c r="AC5" s="10">
        <v>15.0064428</v>
      </c>
      <c r="AD5" s="10">
        <v>12.57709493</v>
      </c>
      <c r="AE5" s="10">
        <v>11.544432980000002</v>
      </c>
      <c r="AF5" s="10">
        <v>10.94559437</v>
      </c>
      <c r="AG5" s="10">
        <v>9.81080041</v>
      </c>
      <c r="AH5" s="10">
        <v>9.6246189</v>
      </c>
      <c r="AI5" s="10">
        <v>19.76957263</v>
      </c>
    </row>
    <row r="6" spans="1:35" ht="12.75">
      <c r="A6" s="5" t="s">
        <v>379</v>
      </c>
      <c r="B6" s="10">
        <v>215.154</v>
      </c>
      <c r="C6" s="10">
        <v>-74.411</v>
      </c>
      <c r="D6" s="10">
        <v>11.815</v>
      </c>
      <c r="E6" s="10">
        <v>13.046</v>
      </c>
      <c r="F6" s="10">
        <v>14.345</v>
      </c>
      <c r="G6" s="10">
        <v>15.504</v>
      </c>
      <c r="H6" s="10">
        <v>16.047</v>
      </c>
      <c r="I6" s="10">
        <v>14.171</v>
      </c>
      <c r="J6" s="10">
        <v>11.834</v>
      </c>
      <c r="K6" s="10">
        <v>12.735</v>
      </c>
      <c r="L6" s="10">
        <v>13.773</v>
      </c>
      <c r="M6" s="10">
        <v>13.9309102</v>
      </c>
      <c r="N6" s="10">
        <v>14.979</v>
      </c>
      <c r="O6" s="10">
        <v>17</v>
      </c>
      <c r="P6" s="10">
        <v>17.198</v>
      </c>
      <c r="Q6" s="10">
        <v>17.315</v>
      </c>
      <c r="R6" s="186">
        <v>16.70786</v>
      </c>
      <c r="S6" s="186">
        <v>17.509810759999997</v>
      </c>
      <c r="T6" s="10">
        <v>18.68602125</v>
      </c>
      <c r="U6" s="10">
        <v>18.43815684</v>
      </c>
      <c r="V6" s="10">
        <v>18.67567112</v>
      </c>
      <c r="W6" s="10">
        <v>19.20988669</v>
      </c>
      <c r="X6" s="10">
        <v>18.57687511</v>
      </c>
      <c r="Y6" s="10">
        <v>18.93718255</v>
      </c>
      <c r="Z6" s="10">
        <v>19.35771284</v>
      </c>
      <c r="AA6" s="10">
        <v>19.92486249</v>
      </c>
      <c r="AB6" s="10">
        <v>23.14221895</v>
      </c>
      <c r="AC6" s="10">
        <v>25.240744489999997</v>
      </c>
      <c r="AD6" s="10">
        <v>21.77894432</v>
      </c>
      <c r="AE6" s="10">
        <v>22.171622909999996</v>
      </c>
      <c r="AF6" s="10">
        <v>22.07754583</v>
      </c>
      <c r="AG6" s="10">
        <v>21.630728950000005</v>
      </c>
      <c r="AH6" s="10">
        <v>22.34694104</v>
      </c>
      <c r="AI6" s="10">
        <v>46.16386935</v>
      </c>
    </row>
    <row r="7" spans="1:35" ht="12.75">
      <c r="A7" s="5" t="s">
        <v>380</v>
      </c>
      <c r="B7" s="10">
        <v>24.137</v>
      </c>
      <c r="C7" s="10">
        <v>-40.985</v>
      </c>
      <c r="D7" s="10">
        <v>0</v>
      </c>
      <c r="E7" s="10">
        <v>0</v>
      </c>
      <c r="F7" s="10">
        <v>1055.131</v>
      </c>
      <c r="G7" s="10">
        <v>1653.373</v>
      </c>
      <c r="H7" s="10">
        <v>-0.061</v>
      </c>
      <c r="I7" s="10">
        <v>-0.237</v>
      </c>
      <c r="J7" s="10">
        <v>1.875</v>
      </c>
      <c r="K7" s="10">
        <v>-1.878</v>
      </c>
      <c r="L7" s="10">
        <v>828.435</v>
      </c>
      <c r="M7" s="10">
        <v>17.369368209999948</v>
      </c>
      <c r="N7" s="10">
        <v>147.046</v>
      </c>
      <c r="O7" s="10">
        <v>649.5</v>
      </c>
      <c r="P7" s="10">
        <v>-373.76699999999994</v>
      </c>
      <c r="Q7" s="10">
        <v>549.8636998699999</v>
      </c>
      <c r="R7" s="10">
        <v>-268.92792345</v>
      </c>
      <c r="S7" s="10">
        <v>104.62792344999991</v>
      </c>
      <c r="T7" s="10">
        <v>95.5</v>
      </c>
      <c r="U7" s="10">
        <v>78</v>
      </c>
      <c r="V7" s="10">
        <v>65.56299999999999</v>
      </c>
      <c r="W7" s="10">
        <v>80.851</v>
      </c>
      <c r="X7" s="10">
        <v>2.5479056299999456</v>
      </c>
      <c r="Y7" s="10">
        <v>-1.4700695399998267</v>
      </c>
      <c r="Z7" s="10">
        <v>4.31190155999991</v>
      </c>
      <c r="AA7" s="10">
        <v>248.45057824000014</v>
      </c>
      <c r="AB7" s="10">
        <v>-9.343198660000004</v>
      </c>
      <c r="AC7" s="10">
        <v>9.34319866</v>
      </c>
      <c r="AD7" s="10">
        <v>435.7270259300001</v>
      </c>
      <c r="AE7" s="10">
        <v>1499.0814572000002</v>
      </c>
      <c r="AF7" s="10">
        <v>610.38564291</v>
      </c>
      <c r="AG7" s="10">
        <v>43.57167357999998</v>
      </c>
      <c r="AH7" s="10">
        <v>-4.02658502</v>
      </c>
      <c r="AI7" s="10">
        <v>-8.52402474</v>
      </c>
    </row>
    <row r="8" spans="1:35" ht="12.75">
      <c r="A8" s="5" t="s">
        <v>381</v>
      </c>
      <c r="B8" s="10">
        <v>41.125</v>
      </c>
      <c r="C8" s="10">
        <v>-41.125</v>
      </c>
      <c r="D8" s="10">
        <v>0</v>
      </c>
      <c r="E8" s="10">
        <v>0</v>
      </c>
      <c r="F8" s="10">
        <v>1134.665</v>
      </c>
      <c r="G8" s="10">
        <v>2828.586</v>
      </c>
      <c r="H8" s="10">
        <v>0</v>
      </c>
      <c r="I8" s="10">
        <v>0</v>
      </c>
      <c r="J8" s="10">
        <v>2.09</v>
      </c>
      <c r="K8" s="10">
        <v>-2.09</v>
      </c>
      <c r="L8" s="10">
        <v>1951.778</v>
      </c>
      <c r="M8" s="10">
        <v>1042.24937204</v>
      </c>
      <c r="N8" s="10">
        <v>193.352</v>
      </c>
      <c r="O8" s="10">
        <v>2912.9</v>
      </c>
      <c r="P8" s="10">
        <v>636.863</v>
      </c>
      <c r="Q8" s="10">
        <v>-460.766</v>
      </c>
      <c r="R8" s="186">
        <v>806.31398119</v>
      </c>
      <c r="S8" s="186">
        <v>-277.9139811900001</v>
      </c>
      <c r="T8" s="10">
        <v>95.5</v>
      </c>
      <c r="U8" s="10">
        <v>78</v>
      </c>
      <c r="V8" s="10">
        <v>338.099</v>
      </c>
      <c r="W8" s="10">
        <v>814.7</v>
      </c>
      <c r="X8" s="10">
        <v>488.21709436</v>
      </c>
      <c r="Y8" s="10">
        <v>236.93479161000005</v>
      </c>
      <c r="Z8" s="10">
        <v>55.81816299999997</v>
      </c>
      <c r="AA8" s="10">
        <v>956.3878696900001</v>
      </c>
      <c r="AB8" s="10">
        <v>0</v>
      </c>
      <c r="AC8" s="10">
        <v>0</v>
      </c>
      <c r="AD8" s="10">
        <v>579.9416584400001</v>
      </c>
      <c r="AE8" s="10">
        <v>3047.2322581900003</v>
      </c>
      <c r="AF8" s="10">
        <v>1236.24005331</v>
      </c>
      <c r="AG8" s="10">
        <v>315.28129407</v>
      </c>
      <c r="AH8" s="10">
        <v>7.308E-05</v>
      </c>
      <c r="AI8" s="10">
        <v>0</v>
      </c>
    </row>
    <row r="9" spans="1:35" ht="13.5" thickBot="1">
      <c r="A9" s="5" t="s">
        <v>382</v>
      </c>
      <c r="B9" s="10">
        <v>-16.988</v>
      </c>
      <c r="C9" s="10">
        <v>0.14</v>
      </c>
      <c r="D9" s="10">
        <v>0</v>
      </c>
      <c r="E9" s="10">
        <v>0</v>
      </c>
      <c r="F9" s="10">
        <v>-79.534</v>
      </c>
      <c r="G9" s="10">
        <v>-1175.213</v>
      </c>
      <c r="H9" s="10">
        <v>-0.061</v>
      </c>
      <c r="I9" s="10">
        <v>-0.237</v>
      </c>
      <c r="J9" s="10">
        <v>-0.215</v>
      </c>
      <c r="K9" s="10">
        <v>0.211</v>
      </c>
      <c r="L9" s="10">
        <v>-1123.343</v>
      </c>
      <c r="M9" s="10">
        <v>-1024.88000383</v>
      </c>
      <c r="N9" s="10">
        <v>-46.306</v>
      </c>
      <c r="O9" s="10">
        <v>-2263.4</v>
      </c>
      <c r="P9" s="10">
        <v>-1010.63</v>
      </c>
      <c r="Q9" s="10">
        <v>1010.62969987</v>
      </c>
      <c r="R9" s="186">
        <v>-1075.24190464</v>
      </c>
      <c r="S9" s="186">
        <v>382.54190464</v>
      </c>
      <c r="T9" s="10">
        <v>0</v>
      </c>
      <c r="U9" s="10">
        <v>0</v>
      </c>
      <c r="V9" s="10">
        <v>-272.536</v>
      </c>
      <c r="W9" s="10">
        <v>-733.849</v>
      </c>
      <c r="X9" s="10">
        <v>-485.66918873000003</v>
      </c>
      <c r="Y9" s="10">
        <v>-238.40486114999987</v>
      </c>
      <c r="Z9" s="10">
        <v>-51.50626144000006</v>
      </c>
      <c r="AA9" s="10">
        <v>-707.93729145</v>
      </c>
      <c r="AB9" s="10">
        <v>-9.343198660000004</v>
      </c>
      <c r="AC9" s="10">
        <v>9.34319866</v>
      </c>
      <c r="AD9" s="10">
        <v>-144.21463251000003</v>
      </c>
      <c r="AE9" s="10">
        <v>-1548.15080099</v>
      </c>
      <c r="AF9" s="10">
        <v>-625.8544103999999</v>
      </c>
      <c r="AG9" s="10">
        <v>-271.70962049</v>
      </c>
      <c r="AH9" s="10">
        <v>-4.0266581</v>
      </c>
      <c r="AI9" s="10">
        <v>-8.52402474</v>
      </c>
    </row>
    <row r="10" spans="1:35" ht="14.25" thickBot="1" thickTop="1">
      <c r="A10" s="36" t="s">
        <v>162</v>
      </c>
      <c r="B10" s="37">
        <v>271.412</v>
      </c>
      <c r="C10" s="37">
        <v>-83.696</v>
      </c>
      <c r="D10" s="37">
        <v>55.633</v>
      </c>
      <c r="E10" s="37">
        <v>56.103</v>
      </c>
      <c r="F10" s="37">
        <v>1099.606</v>
      </c>
      <c r="G10" s="37">
        <v>1699.417</v>
      </c>
      <c r="H10" s="37">
        <v>43.146</v>
      </c>
      <c r="I10" s="37">
        <v>42.873</v>
      </c>
      <c r="J10" s="37">
        <v>38.474</v>
      </c>
      <c r="K10" s="37">
        <v>35.167</v>
      </c>
      <c r="L10" s="37">
        <v>868.637</v>
      </c>
      <c r="M10" s="37">
        <v>54.28909570999994</v>
      </c>
      <c r="N10" s="37">
        <v>184.368</v>
      </c>
      <c r="O10" s="37">
        <v>686</v>
      </c>
      <c r="P10" s="37">
        <v>-338.90599999999995</v>
      </c>
      <c r="Q10" s="37">
        <v>587.2206998699999</v>
      </c>
      <c r="R10" s="117">
        <v>-236.76494875999998</v>
      </c>
      <c r="S10" s="117">
        <v>141.1599451499999</v>
      </c>
      <c r="T10" s="37">
        <v>131.29098828</v>
      </c>
      <c r="U10" s="37">
        <v>110.07580512999999</v>
      </c>
      <c r="V10" s="37">
        <v>95.90113775999998</v>
      </c>
      <c r="W10" s="37">
        <v>114.12466545000001</v>
      </c>
      <c r="X10" s="37">
        <v>34.15748221999995</v>
      </c>
      <c r="Y10" s="37">
        <v>31.499760860000166</v>
      </c>
      <c r="Z10" s="37">
        <v>35.33018495999991</v>
      </c>
      <c r="AA10" s="37">
        <v>280.26338424000016</v>
      </c>
      <c r="AB10" s="37">
        <v>26.956636769999996</v>
      </c>
      <c r="AC10" s="37">
        <v>49.59038595</v>
      </c>
      <c r="AD10" s="37">
        <v>470.08306518000006</v>
      </c>
      <c r="AE10" s="37">
        <v>1532.7975130900002</v>
      </c>
      <c r="AF10" s="37">
        <v>643.4087831100001</v>
      </c>
      <c r="AG10" s="37">
        <v>75.01320293999999</v>
      </c>
      <c r="AH10" s="37">
        <v>27.94497492</v>
      </c>
      <c r="AI10" s="37">
        <v>57.409417239999996</v>
      </c>
    </row>
  </sheetData>
  <hyperlinks>
    <hyperlink ref="A1" location="Sumário!A37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="80" zoomScaleNormal="8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4" sqref="S4"/>
    </sheetView>
  </sheetViews>
  <sheetFormatPr defaultColWidth="9.140625" defaultRowHeight="12.75"/>
  <cols>
    <col min="1" max="1" width="39.57421875" style="0" bestFit="1" customWidth="1"/>
    <col min="2" max="19" width="7.8515625" style="0" customWidth="1"/>
  </cols>
  <sheetData>
    <row r="1" ht="15.75">
      <c r="A1" s="108" t="s">
        <v>76</v>
      </c>
    </row>
    <row r="2" ht="12.75">
      <c r="A2" s="107" t="s">
        <v>783</v>
      </c>
    </row>
    <row r="3" ht="12.75">
      <c r="A3" s="107" t="s">
        <v>441</v>
      </c>
    </row>
    <row r="4" spans="1:19" ht="13.5" thickBot="1">
      <c r="A4" s="2"/>
      <c r="B4" s="3" t="s">
        <v>488</v>
      </c>
      <c r="C4" s="3" t="s">
        <v>497</v>
      </c>
      <c r="D4" s="3" t="s">
        <v>505</v>
      </c>
      <c r="E4" s="3" t="s">
        <v>515</v>
      </c>
      <c r="F4" s="3" t="s">
        <v>519</v>
      </c>
      <c r="G4" s="3" t="s">
        <v>524</v>
      </c>
      <c r="H4" s="3" t="s">
        <v>531</v>
      </c>
      <c r="I4" s="3" t="s">
        <v>557</v>
      </c>
      <c r="J4" s="3" t="s">
        <v>561</v>
      </c>
      <c r="K4" s="3" t="s">
        <v>583</v>
      </c>
      <c r="L4" s="3" t="s">
        <v>594</v>
      </c>
      <c r="M4" s="3" t="s">
        <v>632</v>
      </c>
      <c r="N4" s="3" t="s">
        <v>646</v>
      </c>
      <c r="O4" s="3" t="s">
        <v>665</v>
      </c>
      <c r="P4" s="3" t="s">
        <v>672</v>
      </c>
      <c r="Q4" s="3" t="s">
        <v>749</v>
      </c>
      <c r="R4" s="3" t="s">
        <v>780</v>
      </c>
      <c r="S4" s="3" t="s">
        <v>802</v>
      </c>
    </row>
    <row r="5" spans="1:19" ht="12.75">
      <c r="A5" s="197" t="s">
        <v>783</v>
      </c>
      <c r="B5" s="20">
        <v>2102.901</v>
      </c>
      <c r="C5" s="20">
        <v>2245.6530000000002</v>
      </c>
      <c r="D5" s="20">
        <v>2252.066</v>
      </c>
      <c r="E5" s="20">
        <v>2286.964</v>
      </c>
      <c r="F5" s="20">
        <v>2377.12</v>
      </c>
      <c r="G5" s="20">
        <v>2437.0820000000003</v>
      </c>
      <c r="H5" s="20">
        <v>2498.268</v>
      </c>
      <c r="I5" s="20">
        <v>2590.222</v>
      </c>
      <c r="J5" s="20">
        <v>2915.190885550001</v>
      </c>
      <c r="K5" s="20">
        <v>2905.0562105099966</v>
      </c>
      <c r="L5" s="20">
        <v>2932.76217863</v>
      </c>
      <c r="M5" s="20">
        <v>3057.5726804600017</v>
      </c>
      <c r="N5" s="20">
        <v>2943.1929999999993</v>
      </c>
      <c r="O5" s="20">
        <v>3435.9619999999995</v>
      </c>
      <c r="P5" s="20">
        <v>3525.834</v>
      </c>
      <c r="Q5" s="20">
        <v>3606.192</v>
      </c>
      <c r="R5" s="20">
        <v>3634.19</v>
      </c>
      <c r="S5" s="20">
        <v>3953.964</v>
      </c>
    </row>
    <row r="6" spans="1:19" ht="12.75">
      <c r="A6" s="198" t="s">
        <v>542</v>
      </c>
      <c r="B6" s="10">
        <v>615.2472023400001</v>
      </c>
      <c r="C6" s="10">
        <v>660.34611406</v>
      </c>
      <c r="D6" s="10">
        <v>659.26361</v>
      </c>
      <c r="E6" s="10">
        <v>671.7179924</v>
      </c>
      <c r="F6" s="10">
        <v>703.45419866</v>
      </c>
      <c r="G6" s="10">
        <v>716.1176602200001</v>
      </c>
      <c r="H6" s="10">
        <v>727.22454375</v>
      </c>
      <c r="I6" s="10">
        <v>768.6934562499999</v>
      </c>
      <c r="J6" s="10">
        <v>731.3684841399999</v>
      </c>
      <c r="K6" s="10">
        <v>774.73074883</v>
      </c>
      <c r="L6" s="10">
        <v>782.1831846999999</v>
      </c>
      <c r="M6" s="10">
        <v>835.8544806300005</v>
      </c>
      <c r="N6" s="10">
        <v>723.852</v>
      </c>
      <c r="O6" s="10">
        <v>863.245</v>
      </c>
      <c r="P6" s="10">
        <v>892.9889999999999</v>
      </c>
      <c r="Q6" s="10">
        <v>907.945</v>
      </c>
      <c r="R6" s="10">
        <v>875.319</v>
      </c>
      <c r="S6" s="10">
        <v>985.185</v>
      </c>
    </row>
    <row r="7" spans="1:19" ht="12.75">
      <c r="A7" s="198" t="s">
        <v>93</v>
      </c>
      <c r="B7" s="10">
        <v>206.82576284999996</v>
      </c>
      <c r="C7" s="10">
        <v>215.16500432000004</v>
      </c>
      <c r="D7" s="10">
        <v>213.03476592999996</v>
      </c>
      <c r="E7" s="10">
        <v>216.15107249</v>
      </c>
      <c r="F7" s="10">
        <v>233.20348933999998</v>
      </c>
      <c r="G7" s="10">
        <v>234.39226637</v>
      </c>
      <c r="H7" s="10">
        <v>239.86924321</v>
      </c>
      <c r="I7" s="10">
        <v>249.87975679000002</v>
      </c>
      <c r="J7" s="10">
        <v>276.0138687400001</v>
      </c>
      <c r="K7" s="10">
        <v>243.44962925999988</v>
      </c>
      <c r="L7" s="10">
        <v>209.09969138999998</v>
      </c>
      <c r="M7" s="10">
        <v>200.15066082999996</v>
      </c>
      <c r="N7" s="10">
        <v>309.938</v>
      </c>
      <c r="O7" s="10">
        <v>344.37800000000004</v>
      </c>
      <c r="P7" s="10">
        <v>351.459</v>
      </c>
      <c r="Q7" s="10">
        <v>359.58</v>
      </c>
      <c r="R7" s="10">
        <v>307.248</v>
      </c>
      <c r="S7" s="10">
        <v>412.55</v>
      </c>
    </row>
    <row r="8" spans="1:19" ht="12.75">
      <c r="A8" s="198" t="s">
        <v>784</v>
      </c>
      <c r="B8" s="10">
        <v>172.6808465</v>
      </c>
      <c r="C8" s="10">
        <v>175.65884594</v>
      </c>
      <c r="D8" s="10">
        <v>185.62562666</v>
      </c>
      <c r="E8" s="10">
        <v>184.44165707999994</v>
      </c>
      <c r="F8" s="10">
        <v>192.60130884999998</v>
      </c>
      <c r="G8" s="10">
        <v>203.78012819000003</v>
      </c>
      <c r="H8" s="10">
        <v>208.31150156</v>
      </c>
      <c r="I8" s="10">
        <v>249.96949844</v>
      </c>
      <c r="J8" s="10">
        <v>461.67494514</v>
      </c>
      <c r="K8" s="10">
        <v>470.94202501999996</v>
      </c>
      <c r="L8" s="10">
        <v>538.24505789</v>
      </c>
      <c r="M8" s="10">
        <v>571.40585779</v>
      </c>
      <c r="N8" s="10">
        <v>568.648</v>
      </c>
      <c r="O8" s="10">
        <v>571.04</v>
      </c>
      <c r="P8" s="10">
        <v>630.267</v>
      </c>
      <c r="Q8" s="10">
        <v>680.005</v>
      </c>
      <c r="R8" s="10">
        <v>711.826</v>
      </c>
      <c r="S8" s="10">
        <v>726.935</v>
      </c>
    </row>
    <row r="9" spans="1:19" ht="12.75">
      <c r="A9" s="198" t="s">
        <v>667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31.128198060000003</v>
      </c>
      <c r="K9" s="10">
        <v>35.43015121</v>
      </c>
      <c r="L9" s="10">
        <v>35.74821134999999</v>
      </c>
      <c r="M9" s="10">
        <v>31.44917074</v>
      </c>
      <c r="N9" s="10">
        <v>41.946</v>
      </c>
      <c r="O9" s="10">
        <v>137.66</v>
      </c>
      <c r="P9" s="10">
        <v>78.74643767</v>
      </c>
      <c r="Q9" s="10">
        <v>69.63703256999999</v>
      </c>
      <c r="R9" s="10">
        <v>105.945</v>
      </c>
      <c r="S9" s="10">
        <v>98.44200000000001</v>
      </c>
    </row>
    <row r="10" spans="1:19" ht="12.75">
      <c r="A10" s="198" t="s">
        <v>543</v>
      </c>
      <c r="B10" s="10">
        <v>355.87202214999996</v>
      </c>
      <c r="C10" s="10">
        <v>359.02336365</v>
      </c>
      <c r="D10" s="10">
        <v>380.30210143</v>
      </c>
      <c r="E10" s="10">
        <v>363.52780557000006</v>
      </c>
      <c r="F10" s="10">
        <v>394.64056972000003</v>
      </c>
      <c r="G10" s="10">
        <v>424.63627611000004</v>
      </c>
      <c r="H10" s="10">
        <v>442.53155999</v>
      </c>
      <c r="I10" s="10">
        <v>434.60644001000003</v>
      </c>
      <c r="J10" s="10">
        <v>476.87509014</v>
      </c>
      <c r="K10" s="10">
        <v>520.62129018</v>
      </c>
      <c r="L10" s="10">
        <v>516.31246632</v>
      </c>
      <c r="M10" s="10">
        <v>465.38717300999997</v>
      </c>
      <c r="N10" s="10">
        <v>445.499</v>
      </c>
      <c r="O10" s="10">
        <v>506.427</v>
      </c>
      <c r="P10" s="10">
        <v>531.549</v>
      </c>
      <c r="Q10" s="10">
        <v>540.066</v>
      </c>
      <c r="R10" s="10">
        <v>536.726</v>
      </c>
      <c r="S10" s="10">
        <v>575.0189999999999</v>
      </c>
    </row>
    <row r="11" spans="1:19" ht="12.75">
      <c r="A11" s="198" t="s">
        <v>544</v>
      </c>
      <c r="B11" s="10">
        <v>189.43897984</v>
      </c>
      <c r="C11" s="10">
        <v>228.43537361999998</v>
      </c>
      <c r="D11" s="10">
        <v>220.16177881000002</v>
      </c>
      <c r="E11" s="10">
        <v>228.66930008999998</v>
      </c>
      <c r="F11" s="10">
        <v>223.99214765</v>
      </c>
      <c r="G11" s="10">
        <v>233.32972176</v>
      </c>
      <c r="H11" s="10">
        <v>242.59203668</v>
      </c>
      <c r="I11" s="10">
        <v>256.54696332000003</v>
      </c>
      <c r="J11" s="10">
        <v>248.7650835</v>
      </c>
      <c r="K11" s="10">
        <v>257.44147279000003</v>
      </c>
      <c r="L11" s="10">
        <v>265.98063483</v>
      </c>
      <c r="M11" s="10">
        <v>271.74657011</v>
      </c>
      <c r="N11" s="10">
        <v>256.816</v>
      </c>
      <c r="O11" s="10">
        <v>283.96700000000004</v>
      </c>
      <c r="P11" s="10">
        <v>289.754</v>
      </c>
      <c r="Q11" s="10">
        <v>307.57399999999996</v>
      </c>
      <c r="R11" s="10">
        <v>288.307</v>
      </c>
      <c r="S11" s="10">
        <v>302.49799999999993</v>
      </c>
    </row>
    <row r="12" spans="1:19" ht="12.75">
      <c r="A12" s="198" t="s">
        <v>545</v>
      </c>
      <c r="B12" s="10">
        <v>173.42865783000002</v>
      </c>
      <c r="C12" s="10">
        <v>173.79515784999998</v>
      </c>
      <c r="D12" s="10">
        <v>160.10973784</v>
      </c>
      <c r="E12" s="10">
        <v>168.73642937000002</v>
      </c>
      <c r="F12" s="10">
        <v>179.76228737</v>
      </c>
      <c r="G12" s="10">
        <v>184.38077388999997</v>
      </c>
      <c r="H12" s="10">
        <v>180.0488358</v>
      </c>
      <c r="I12" s="10">
        <v>186.8061642</v>
      </c>
      <c r="J12" s="10">
        <v>176.639656</v>
      </c>
      <c r="K12" s="10">
        <v>133.1061140399999</v>
      </c>
      <c r="L12" s="10">
        <v>119.69890215000002</v>
      </c>
      <c r="M12" s="10">
        <v>123.51237539999997</v>
      </c>
      <c r="N12" s="10">
        <v>119.257</v>
      </c>
      <c r="O12" s="10">
        <v>121.993</v>
      </c>
      <c r="P12" s="10">
        <v>130.892</v>
      </c>
      <c r="Q12" s="10">
        <v>136.59</v>
      </c>
      <c r="R12" s="10">
        <v>129.94</v>
      </c>
      <c r="S12" s="10">
        <v>136.752</v>
      </c>
    </row>
    <row r="13" spans="1:19" ht="12.75">
      <c r="A13" s="198" t="s">
        <v>546</v>
      </c>
      <c r="B13" s="10">
        <v>88.18238247</v>
      </c>
      <c r="C13" s="10">
        <v>91.11627147</v>
      </c>
      <c r="D13" s="10">
        <v>94.14156951</v>
      </c>
      <c r="E13" s="10">
        <v>103.59121347</v>
      </c>
      <c r="F13" s="10">
        <v>100.24316814</v>
      </c>
      <c r="G13" s="10">
        <v>101.4180071</v>
      </c>
      <c r="H13" s="10">
        <v>105.85230834999999</v>
      </c>
      <c r="I13" s="10">
        <v>114.49969165000002</v>
      </c>
      <c r="J13" s="10">
        <v>109.48086074</v>
      </c>
      <c r="K13" s="10">
        <v>102.69183984000004</v>
      </c>
      <c r="L13" s="10">
        <v>111.92344218</v>
      </c>
      <c r="M13" s="10">
        <v>118.54599443000002</v>
      </c>
      <c r="N13" s="10">
        <v>110.779</v>
      </c>
      <c r="O13" s="10">
        <v>119.55700000000002</v>
      </c>
      <c r="P13" s="10">
        <v>135.22</v>
      </c>
      <c r="Q13" s="10">
        <v>136.98299999999998</v>
      </c>
      <c r="R13" s="10">
        <v>142.678</v>
      </c>
      <c r="S13" s="10">
        <v>141.128</v>
      </c>
    </row>
    <row r="14" spans="1:19" ht="12.75">
      <c r="A14" s="215" t="s">
        <v>785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69.814</v>
      </c>
      <c r="O14" s="10">
        <v>116.964</v>
      </c>
      <c r="P14" s="10">
        <v>102.569</v>
      </c>
      <c r="Q14" s="10">
        <v>112.45899999999999</v>
      </c>
      <c r="R14" s="10">
        <v>105.873</v>
      </c>
      <c r="S14" s="10">
        <v>189.738</v>
      </c>
    </row>
    <row r="15" spans="1:19" ht="12" customHeight="1" thickBot="1">
      <c r="A15" s="199" t="s">
        <v>268</v>
      </c>
      <c r="B15" s="23">
        <v>301.22514601999984</v>
      </c>
      <c r="C15" s="23">
        <v>342.1128690900007</v>
      </c>
      <c r="D15" s="23">
        <v>339.42680982000013</v>
      </c>
      <c r="E15" s="23">
        <v>350.12852953000004</v>
      </c>
      <c r="F15" s="23">
        <v>349.2228302700001</v>
      </c>
      <c r="G15" s="23">
        <v>339.0271663600007</v>
      </c>
      <c r="H15" s="23">
        <v>351.8379706599997</v>
      </c>
      <c r="I15" s="23">
        <v>329.22002934000034</v>
      </c>
      <c r="J15" s="23">
        <v>403.2446990900006</v>
      </c>
      <c r="K15" s="23">
        <v>366.6429393399975</v>
      </c>
      <c r="L15" s="23">
        <v>353.57058782000036</v>
      </c>
      <c r="M15" s="23">
        <v>439.52039752000064</v>
      </c>
      <c r="N15" s="23">
        <v>296.644</v>
      </c>
      <c r="O15" s="23">
        <v>370.731</v>
      </c>
      <c r="P15" s="23">
        <v>382.38856233</v>
      </c>
      <c r="Q15" s="23">
        <v>355.35296743000004</v>
      </c>
      <c r="R15" s="23">
        <v>430.328</v>
      </c>
      <c r="S15" s="23">
        <v>385.717</v>
      </c>
    </row>
    <row r="16" spans="1:19" ht="12" customHeight="1">
      <c r="A16" s="1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ht="12" customHeight="1">
      <c r="A17" s="5"/>
    </row>
    <row r="18" ht="12.75">
      <c r="A18" s="1"/>
    </row>
    <row r="19" ht="12.75">
      <c r="A19" s="192"/>
    </row>
    <row r="20" ht="12.75">
      <c r="A20" s="1"/>
    </row>
    <row r="21" ht="12.75">
      <c r="A21" s="1"/>
    </row>
    <row r="22" ht="12.75">
      <c r="A22" s="198"/>
    </row>
    <row r="23" ht="12.75">
      <c r="A23" s="198"/>
    </row>
    <row r="24" ht="12.75">
      <c r="A24" s="198"/>
    </row>
    <row r="25" ht="12.75">
      <c r="A25" s="198"/>
    </row>
    <row r="26" ht="12.75">
      <c r="A26" s="198"/>
    </row>
    <row r="27" ht="12.75">
      <c r="A27" s="198"/>
    </row>
    <row r="28" ht="12.75">
      <c r="A28" s="198"/>
    </row>
    <row r="29" ht="12.75">
      <c r="A29" s="198"/>
    </row>
    <row r="30" ht="12.75">
      <c r="A30" s="198"/>
    </row>
    <row r="31" ht="12.75">
      <c r="A31" s="198"/>
    </row>
  </sheetData>
  <hyperlinks>
    <hyperlink ref="A1" location="Sumário!A38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I25"/>
  <sheetViews>
    <sheetView showGridLines="0" zoomScale="80" zoomScaleNormal="80" workbookViewId="0" topLeftCell="A1">
      <pane xSplit="1" ySplit="4" topLeftCell="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4" sqref="AI4"/>
    </sheetView>
  </sheetViews>
  <sheetFormatPr defaultColWidth="9.140625" defaultRowHeight="12.75"/>
  <cols>
    <col min="1" max="1" width="32.421875" style="0" customWidth="1"/>
  </cols>
  <sheetData>
    <row r="1" ht="15.75">
      <c r="A1" s="108" t="s">
        <v>76</v>
      </c>
    </row>
    <row r="2" ht="12.75">
      <c r="A2" s="107" t="s">
        <v>247</v>
      </c>
    </row>
    <row r="3" spans="1:35" ht="12.75">
      <c r="A3" s="107" t="s">
        <v>441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4"/>
      <c r="AC3" s="314"/>
      <c r="AD3" s="314"/>
      <c r="AE3" s="314"/>
      <c r="AF3" s="314"/>
      <c r="AG3" s="314"/>
      <c r="AH3" s="314"/>
      <c r="AI3" s="314"/>
    </row>
    <row r="4" spans="1:35" ht="13.5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477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446</v>
      </c>
      <c r="N4" s="3" t="s">
        <v>449</v>
      </c>
      <c r="O4" s="3" t="s">
        <v>476</v>
      </c>
      <c r="P4" s="3" t="s">
        <v>482</v>
      </c>
      <c r="Q4" s="3" t="s">
        <v>486</v>
      </c>
      <c r="R4" s="3" t="s">
        <v>488</v>
      </c>
      <c r="S4" s="3" t="s">
        <v>497</v>
      </c>
      <c r="T4" s="3" t="s">
        <v>505</v>
      </c>
      <c r="U4" s="3" t="s">
        <v>515</v>
      </c>
      <c r="V4" s="3" t="s">
        <v>519</v>
      </c>
      <c r="W4" s="3" t="s">
        <v>524</v>
      </c>
      <c r="X4" s="3" t="s">
        <v>531</v>
      </c>
      <c r="Y4" s="3" t="s">
        <v>557</v>
      </c>
      <c r="Z4" s="3" t="s">
        <v>561</v>
      </c>
      <c r="AA4" s="3" t="s">
        <v>583</v>
      </c>
      <c r="AB4" s="3" t="s">
        <v>594</v>
      </c>
      <c r="AC4" s="3" t="s">
        <v>632</v>
      </c>
      <c r="AD4" s="3" t="s">
        <v>646</v>
      </c>
      <c r="AE4" s="3" t="s">
        <v>665</v>
      </c>
      <c r="AF4" s="3" t="s">
        <v>672</v>
      </c>
      <c r="AG4" s="3" t="s">
        <v>749</v>
      </c>
      <c r="AH4" s="3" t="s">
        <v>780</v>
      </c>
      <c r="AI4" s="3" t="s">
        <v>802</v>
      </c>
    </row>
    <row r="5" spans="1:35" ht="12.75">
      <c r="A5" s="4" t="s">
        <v>247</v>
      </c>
      <c r="B5" s="135">
        <v>-1295.885</v>
      </c>
      <c r="C5" s="135">
        <v>-1324.07</v>
      </c>
      <c r="D5" s="135">
        <v>-1409.674</v>
      </c>
      <c r="E5" s="135">
        <v>-1503.73</v>
      </c>
      <c r="F5" s="135">
        <v>-1509.0190000000002</v>
      </c>
      <c r="G5" s="135">
        <v>-1480.937</v>
      </c>
      <c r="H5" s="135">
        <v>-1556.4933775999998</v>
      </c>
      <c r="I5" s="135">
        <v>-1558.0551511600008</v>
      </c>
      <c r="J5" s="135">
        <v>-1453.63147952</v>
      </c>
      <c r="K5" s="135">
        <v>-1552.4515846</v>
      </c>
      <c r="L5" s="135">
        <v>-1602.6508755099999</v>
      </c>
      <c r="M5" s="135">
        <v>-1671.03483778</v>
      </c>
      <c r="N5" s="135">
        <v>-1638.1185365</v>
      </c>
      <c r="O5" s="135">
        <v>-1687.39791435</v>
      </c>
      <c r="P5" s="135">
        <v>-1708.6368893100002</v>
      </c>
      <c r="Q5" s="135">
        <v>-1801.60111069</v>
      </c>
      <c r="R5" s="135">
        <v>-1780.538</v>
      </c>
      <c r="S5" s="135">
        <v>-1839.438</v>
      </c>
      <c r="T5" s="135">
        <v>-1804.064</v>
      </c>
      <c r="U5" s="135">
        <v>-1846.101</v>
      </c>
      <c r="V5" s="135">
        <v>-1748.101</v>
      </c>
      <c r="W5" s="135">
        <v>-1712.43</v>
      </c>
      <c r="X5" s="135">
        <v>-1759.3359999999998</v>
      </c>
      <c r="Y5" s="135">
        <v>-1935.893</v>
      </c>
      <c r="Z5" s="135">
        <v>-1800.961</v>
      </c>
      <c r="AA5" s="135">
        <v>-1988.9129999999998</v>
      </c>
      <c r="AB5" s="135">
        <v>-2019.684</v>
      </c>
      <c r="AC5" s="135">
        <v>-2301.4589999999994</v>
      </c>
      <c r="AD5" s="135">
        <v>-2129.461</v>
      </c>
      <c r="AE5" s="135">
        <v>-2612.9440000000004</v>
      </c>
      <c r="AF5" s="135">
        <v>-2693.4124939099993</v>
      </c>
      <c r="AG5" s="135">
        <v>-2844.3917125200005</v>
      </c>
      <c r="AH5" s="135">
        <v>-2850.6639999999998</v>
      </c>
      <c r="AI5" s="135">
        <v>-2936.897</v>
      </c>
    </row>
    <row r="6" spans="1:35" ht="12.75">
      <c r="A6" s="5" t="s">
        <v>248</v>
      </c>
      <c r="B6" s="10">
        <v>-592.489</v>
      </c>
      <c r="C6" s="10">
        <v>-731.079</v>
      </c>
      <c r="D6" s="10">
        <v>-645.379</v>
      </c>
      <c r="E6" s="10">
        <v>-802.052</v>
      </c>
      <c r="F6" s="10">
        <v>-731.809</v>
      </c>
      <c r="G6" s="10">
        <v>-770.942</v>
      </c>
      <c r="H6" s="10">
        <v>-687.614</v>
      </c>
      <c r="I6" s="10">
        <v>-891.636</v>
      </c>
      <c r="J6" s="10">
        <v>-721.381</v>
      </c>
      <c r="K6" s="10">
        <v>-830.787</v>
      </c>
      <c r="L6" s="10">
        <v>-712.018</v>
      </c>
      <c r="M6" s="10">
        <v>-901.6331910700003</v>
      </c>
      <c r="N6" s="10">
        <v>-759.0413536699997</v>
      </c>
      <c r="O6" s="10">
        <v>-892.40516168</v>
      </c>
      <c r="P6" s="10">
        <v>-772.3078576700001</v>
      </c>
      <c r="Q6" s="10">
        <v>-1002.83314233</v>
      </c>
      <c r="R6" s="10">
        <v>-791.625</v>
      </c>
      <c r="S6" s="10">
        <v>-974.7059999999999</v>
      </c>
      <c r="T6" s="10">
        <v>-817.908</v>
      </c>
      <c r="U6" s="10">
        <v>-974.905</v>
      </c>
      <c r="V6" s="10">
        <v>-780.166</v>
      </c>
      <c r="W6" s="10">
        <v>-953.7</v>
      </c>
      <c r="X6" s="10">
        <v>-827.19</v>
      </c>
      <c r="Y6" s="10">
        <v>-1046.5629999999999</v>
      </c>
      <c r="Z6" s="10">
        <v>-846.105</v>
      </c>
      <c r="AA6" s="10">
        <v>-1065.742</v>
      </c>
      <c r="AB6" s="10">
        <v>-936.34</v>
      </c>
      <c r="AC6" s="10">
        <v>-1297.5659999999998</v>
      </c>
      <c r="AD6" s="10">
        <v>-1032.822</v>
      </c>
      <c r="AE6" s="10">
        <v>-1408.755</v>
      </c>
      <c r="AF6" s="10">
        <v>-1258.1235460499995</v>
      </c>
      <c r="AG6" s="10">
        <v>-1359.8477125500003</v>
      </c>
      <c r="AH6" s="10">
        <v>-1305.939</v>
      </c>
      <c r="AI6" s="10">
        <v>-1587.207</v>
      </c>
    </row>
    <row r="7" spans="1:35" ht="12.75">
      <c r="A7" s="5" t="s">
        <v>249</v>
      </c>
      <c r="B7" s="10">
        <v>-129.155</v>
      </c>
      <c r="C7" s="10">
        <v>-132.10799999999998</v>
      </c>
      <c r="D7" s="10">
        <v>-140.48</v>
      </c>
      <c r="E7" s="10">
        <v>-142.521</v>
      </c>
      <c r="F7" s="10">
        <v>-157.934</v>
      </c>
      <c r="G7" s="10">
        <v>-170.254</v>
      </c>
      <c r="H7" s="10">
        <v>-163.172</v>
      </c>
      <c r="I7" s="10">
        <v>-207.37</v>
      </c>
      <c r="J7" s="10">
        <v>-182.462</v>
      </c>
      <c r="K7" s="10">
        <v>-191.245</v>
      </c>
      <c r="L7" s="10">
        <v>-182.253</v>
      </c>
      <c r="M7" s="10">
        <v>-203.31096058</v>
      </c>
      <c r="N7" s="10">
        <v>-204.87422206</v>
      </c>
      <c r="O7" s="10">
        <v>-203.76674418000002</v>
      </c>
      <c r="P7" s="10">
        <v>-207.04474871000002</v>
      </c>
      <c r="Q7" s="10">
        <v>-219.46725128999998</v>
      </c>
      <c r="R7" s="10">
        <v>-217.613</v>
      </c>
      <c r="S7" s="10">
        <v>-214.21300000000002</v>
      </c>
      <c r="T7" s="10">
        <v>-213.26</v>
      </c>
      <c r="U7" s="10">
        <v>-219.86599999999999</v>
      </c>
      <c r="V7" s="10">
        <v>-220.57</v>
      </c>
      <c r="W7" s="10">
        <v>-293.7</v>
      </c>
      <c r="X7" s="10">
        <v>-227.96799999999996</v>
      </c>
      <c r="Y7" s="10">
        <v>-255.303</v>
      </c>
      <c r="Z7" s="10">
        <v>-261.158</v>
      </c>
      <c r="AA7" s="10">
        <v>-268.322</v>
      </c>
      <c r="AB7" s="10">
        <v>-273.416</v>
      </c>
      <c r="AC7" s="10">
        <v>-314.656</v>
      </c>
      <c r="AD7" s="10">
        <v>-307.789</v>
      </c>
      <c r="AE7" s="10">
        <v>-373.00700000000006</v>
      </c>
      <c r="AF7" s="10">
        <v>-382.14957818999994</v>
      </c>
      <c r="AG7" s="10">
        <v>-423.48836658000016</v>
      </c>
      <c r="AH7" s="10">
        <v>-425.611</v>
      </c>
      <c r="AI7" s="10">
        <v>-433.13599999999997</v>
      </c>
    </row>
    <row r="8" spans="1:35" ht="12.75">
      <c r="A8" s="5" t="s">
        <v>250</v>
      </c>
      <c r="B8" s="10">
        <v>-222.547</v>
      </c>
      <c r="C8" s="10">
        <v>-257.25300000000004</v>
      </c>
      <c r="D8" s="10">
        <v>-252.945</v>
      </c>
      <c r="E8" s="10">
        <v>-306.828</v>
      </c>
      <c r="F8" s="10">
        <v>-268.171</v>
      </c>
      <c r="G8" s="10">
        <v>-311.516</v>
      </c>
      <c r="H8" s="10">
        <v>-277.792</v>
      </c>
      <c r="I8" s="10">
        <v>-342.21</v>
      </c>
      <c r="J8" s="10">
        <v>-269.314</v>
      </c>
      <c r="K8" s="10">
        <v>-311.742</v>
      </c>
      <c r="L8" s="10">
        <v>-300.329</v>
      </c>
      <c r="M8" s="10">
        <v>-361.0308368199999</v>
      </c>
      <c r="N8" s="10">
        <v>-299.85984644</v>
      </c>
      <c r="O8" s="10">
        <v>-324.28234081</v>
      </c>
      <c r="P8" s="10">
        <v>-310.37967077999997</v>
      </c>
      <c r="Q8" s="10">
        <v>-384.91732922000006</v>
      </c>
      <c r="R8" s="10">
        <v>-400.284</v>
      </c>
      <c r="S8" s="10">
        <v>-401.63700000000006</v>
      </c>
      <c r="T8" s="10">
        <v>-377.906</v>
      </c>
      <c r="U8" s="10">
        <v>-444.165</v>
      </c>
      <c r="V8" s="10">
        <v>-365.813</v>
      </c>
      <c r="W8" s="10">
        <v>-260.495</v>
      </c>
      <c r="X8" s="10">
        <v>-310.26</v>
      </c>
      <c r="Y8" s="10">
        <v>-421.568</v>
      </c>
      <c r="Z8" s="10">
        <v>-305.523</v>
      </c>
      <c r="AA8" s="10">
        <v>-353.62299999999993</v>
      </c>
      <c r="AB8" s="10">
        <v>-369.078</v>
      </c>
      <c r="AC8" s="10">
        <v>-456.366</v>
      </c>
      <c r="AD8" s="10">
        <v>-356.436</v>
      </c>
      <c r="AE8" s="10">
        <v>-475.27900000000005</v>
      </c>
      <c r="AF8" s="10">
        <v>-463.59500718</v>
      </c>
      <c r="AG8" s="10">
        <v>-616.3846495199998</v>
      </c>
      <c r="AH8" s="10">
        <v>-482.928</v>
      </c>
      <c r="AI8" s="10">
        <v>-537.04</v>
      </c>
    </row>
    <row r="9" spans="1:35" ht="12.75">
      <c r="A9" s="5" t="s">
        <v>251</v>
      </c>
      <c r="B9" s="10">
        <v>-4.097</v>
      </c>
      <c r="C9" s="10">
        <v>-7.9479999999999995</v>
      </c>
      <c r="D9" s="10">
        <v>-7.122</v>
      </c>
      <c r="E9" s="10">
        <v>-11.314</v>
      </c>
      <c r="F9" s="10">
        <v>-4.911</v>
      </c>
      <c r="G9" s="10">
        <v>-8.03</v>
      </c>
      <c r="H9" s="10">
        <v>-10.173</v>
      </c>
      <c r="I9" s="10">
        <v>-17.385</v>
      </c>
      <c r="J9" s="10">
        <v>-6.087</v>
      </c>
      <c r="K9" s="10">
        <v>-10.96</v>
      </c>
      <c r="L9" s="10">
        <v>-9.92</v>
      </c>
      <c r="M9" s="10">
        <v>-24.705308949999996</v>
      </c>
      <c r="N9" s="10">
        <v>-6.09404941</v>
      </c>
      <c r="O9" s="10">
        <v>-10.85329653</v>
      </c>
      <c r="P9" s="10">
        <v>-12.23712752</v>
      </c>
      <c r="Q9" s="10">
        <v>-22.75987248</v>
      </c>
      <c r="R9" s="10">
        <v>-8.446</v>
      </c>
      <c r="S9" s="10">
        <v>-13.157000000000002</v>
      </c>
      <c r="T9" s="10">
        <v>-13.309</v>
      </c>
      <c r="U9" s="10">
        <v>-26.176000000000002</v>
      </c>
      <c r="V9" s="10">
        <v>-10.343</v>
      </c>
      <c r="W9" s="10">
        <v>-16.519</v>
      </c>
      <c r="X9" s="10">
        <v>-17.799</v>
      </c>
      <c r="Y9" s="10">
        <v>-28.208</v>
      </c>
      <c r="Z9" s="10">
        <v>-10.375</v>
      </c>
      <c r="AA9" s="10">
        <v>-15.661999999999999</v>
      </c>
      <c r="AB9" s="10">
        <v>-21.34</v>
      </c>
      <c r="AC9" s="10">
        <v>-30.796000000000003</v>
      </c>
      <c r="AD9" s="10">
        <v>-9.457</v>
      </c>
      <c r="AE9" s="10">
        <v>-16.277</v>
      </c>
      <c r="AF9" s="10">
        <v>-19.34881896</v>
      </c>
      <c r="AG9" s="10">
        <v>-28.24216515000001</v>
      </c>
      <c r="AH9" s="10">
        <v>-13.49</v>
      </c>
      <c r="AI9" s="10">
        <v>-18.546999999999997</v>
      </c>
    </row>
    <row r="10" spans="1:35" ht="12.75">
      <c r="A10" s="231" t="s">
        <v>658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0">
        <v>0</v>
      </c>
      <c r="Z10" s="10">
        <v>-22.069</v>
      </c>
      <c r="AA10" s="10">
        <v>-22.975</v>
      </c>
      <c r="AB10" s="10">
        <v>0</v>
      </c>
      <c r="AC10" s="10">
        <v>0</v>
      </c>
      <c r="AD10" s="10">
        <v>-29.101</v>
      </c>
      <c r="AE10" s="10">
        <v>-44.74</v>
      </c>
      <c r="AF10" s="10">
        <v>-46.82845838</v>
      </c>
      <c r="AG10" s="10">
        <v>-111.19592093</v>
      </c>
      <c r="AH10" s="10">
        <v>-51.921</v>
      </c>
      <c r="AI10" s="10">
        <v>-48.662</v>
      </c>
    </row>
    <row r="11" spans="1:35" ht="12.75">
      <c r="A11" s="5" t="s">
        <v>252</v>
      </c>
      <c r="B11" s="10">
        <v>-1.506</v>
      </c>
      <c r="C11" s="10">
        <v>-1.563</v>
      </c>
      <c r="D11" s="10">
        <v>-1.408</v>
      </c>
      <c r="E11" s="10">
        <v>-1.596</v>
      </c>
      <c r="F11" s="10">
        <v>-1.518</v>
      </c>
      <c r="G11" s="10">
        <v>-1.375</v>
      </c>
      <c r="H11" s="10">
        <v>-1.141</v>
      </c>
      <c r="I11" s="10">
        <v>-1.597</v>
      </c>
      <c r="J11" s="10">
        <v>-1.397</v>
      </c>
      <c r="K11" s="10">
        <v>-2.062</v>
      </c>
      <c r="L11" s="10">
        <v>-2.609</v>
      </c>
      <c r="M11" s="10">
        <v>-3.14050162</v>
      </c>
      <c r="N11" s="10">
        <v>-3.05828365</v>
      </c>
      <c r="O11" s="10">
        <v>-3.14897652</v>
      </c>
      <c r="P11" s="10">
        <v>-2.90484515</v>
      </c>
      <c r="Q11" s="10">
        <v>-3.09715485</v>
      </c>
      <c r="R11" s="10">
        <v>-3.142</v>
      </c>
      <c r="S11" s="10">
        <v>-3.4760000000000004</v>
      </c>
      <c r="T11" s="10">
        <v>-3.279</v>
      </c>
      <c r="U11" s="10">
        <v>-3.359</v>
      </c>
      <c r="V11" s="10">
        <v>-3.289</v>
      </c>
      <c r="W11" s="10">
        <v>-3.262</v>
      </c>
      <c r="X11" s="10">
        <v>-3.413</v>
      </c>
      <c r="Y11" s="10">
        <v>-3.9070000000000005</v>
      </c>
      <c r="Z11" s="10">
        <v>-5.324</v>
      </c>
      <c r="AA11" s="10">
        <v>-7.8260000000000005</v>
      </c>
      <c r="AB11" s="10">
        <v>-7.647</v>
      </c>
      <c r="AC11" s="10">
        <v>-8.950999999999999</v>
      </c>
      <c r="AD11" s="10">
        <v>-9.204</v>
      </c>
      <c r="AE11" s="10">
        <v>-12.282999999999998</v>
      </c>
      <c r="AF11" s="10">
        <v>-13.621085149999999</v>
      </c>
      <c r="AG11" s="10">
        <v>-14.580897789999995</v>
      </c>
      <c r="AH11" s="10">
        <v>-13.614</v>
      </c>
      <c r="AI11" s="10">
        <v>-14.585</v>
      </c>
    </row>
    <row r="12" spans="1:35" ht="12.75">
      <c r="A12" s="231" t="s">
        <v>789</v>
      </c>
      <c r="B12" s="10">
        <v>-100.665</v>
      </c>
      <c r="C12" s="10">
        <v>-80.627</v>
      </c>
      <c r="D12" s="10">
        <v>-105.273</v>
      </c>
      <c r="E12" s="10">
        <v>-85.955</v>
      </c>
      <c r="F12" s="10">
        <v>-191.323</v>
      </c>
      <c r="G12" s="10">
        <v>-73.32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10">
        <v>0</v>
      </c>
      <c r="AI12" s="10">
        <v>0</v>
      </c>
    </row>
    <row r="13" spans="1:35" s="126" customFormat="1" ht="13.5" thickBot="1">
      <c r="A13" s="2" t="s">
        <v>253</v>
      </c>
      <c r="B13" s="23">
        <v>-245.426</v>
      </c>
      <c r="C13" s="23">
        <v>-113.49200000000002</v>
      </c>
      <c r="D13" s="23">
        <v>-257.067</v>
      </c>
      <c r="E13" s="23">
        <v>-153.464</v>
      </c>
      <c r="F13" s="23">
        <v>-153.353</v>
      </c>
      <c r="G13" s="23">
        <v>-145.5</v>
      </c>
      <c r="H13" s="23">
        <v>-416.598</v>
      </c>
      <c r="I13" s="23">
        <v>-97.855</v>
      </c>
      <c r="J13" s="23">
        <v>-272.988</v>
      </c>
      <c r="K13" s="23">
        <v>-205.652</v>
      </c>
      <c r="L13" s="23">
        <v>-395.518</v>
      </c>
      <c r="M13" s="23">
        <v>-177.21403873999995</v>
      </c>
      <c r="N13" s="23">
        <v>-365.19078127000006</v>
      </c>
      <c r="O13" s="23">
        <v>-252.94139463</v>
      </c>
      <c r="P13" s="23">
        <v>-403.76263947999996</v>
      </c>
      <c r="Q13" s="23">
        <v>-168.52636052000003</v>
      </c>
      <c r="R13" s="23">
        <v>-359.428</v>
      </c>
      <c r="S13" s="23">
        <v>-232.24900000000002</v>
      </c>
      <c r="T13" s="23">
        <v>-378.402</v>
      </c>
      <c r="U13" s="23">
        <v>-177.63</v>
      </c>
      <c r="V13" s="23">
        <v>-367.92</v>
      </c>
      <c r="W13" s="23">
        <v>-185.1</v>
      </c>
      <c r="X13" s="23">
        <v>-372.706</v>
      </c>
      <c r="Y13" s="23">
        <v>-180.34399999999994</v>
      </c>
      <c r="Z13" s="23">
        <v>-350.407</v>
      </c>
      <c r="AA13" s="23">
        <v>-254.76299999999998</v>
      </c>
      <c r="AB13" s="23">
        <v>-411.863</v>
      </c>
      <c r="AC13" s="23">
        <v>-193.12399999999997</v>
      </c>
      <c r="AD13" s="23">
        <v>-384.652</v>
      </c>
      <c r="AE13" s="23">
        <v>-282.603</v>
      </c>
      <c r="AF13" s="23">
        <v>-509.746</v>
      </c>
      <c r="AG13" s="23">
        <v>-290.65200000000004</v>
      </c>
      <c r="AH13" s="23">
        <v>-557.161</v>
      </c>
      <c r="AI13" s="23">
        <v>-297.72</v>
      </c>
    </row>
    <row r="14" ht="12.75">
      <c r="A14" s="1"/>
    </row>
    <row r="15" spans="1:35" ht="12.75">
      <c r="A15" s="1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</row>
    <row r="16" spans="2:35" ht="12.75">
      <c r="B16" s="316"/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316"/>
      <c r="N16" s="316"/>
      <c r="O16" s="316"/>
      <c r="P16" s="316"/>
      <c r="Q16" s="316"/>
      <c r="R16" s="316"/>
      <c r="S16" s="316"/>
      <c r="T16" s="316"/>
      <c r="U16" s="316"/>
      <c r="V16" s="316"/>
      <c r="W16" s="316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316"/>
      <c r="AI16" s="316"/>
    </row>
    <row r="18" spans="2:35" ht="12.7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</row>
    <row r="19" spans="2:35" ht="12.7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</row>
    <row r="20" spans="2:35" ht="12.7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</row>
    <row r="21" spans="2:35" ht="12.7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</row>
    <row r="22" spans="2:35" ht="12.7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</row>
    <row r="23" spans="2:35" ht="12.7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</row>
    <row r="24" spans="2:35" ht="12.75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</row>
    <row r="25" spans="2:35" ht="12.7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</row>
  </sheetData>
  <hyperlinks>
    <hyperlink ref="A1" location="Sumário!A39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I15"/>
  <sheetViews>
    <sheetView showGridLines="0" zoomScale="80" zoomScaleNormal="80" workbookViewId="0" topLeftCell="A1">
      <pane xSplit="1" ySplit="4" topLeftCell="W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4" sqref="AI4"/>
    </sheetView>
  </sheetViews>
  <sheetFormatPr defaultColWidth="9.140625" defaultRowHeight="12.75"/>
  <cols>
    <col min="1" max="1" width="35.7109375" style="0" customWidth="1"/>
  </cols>
  <sheetData>
    <row r="1" ht="15.75">
      <c r="A1" s="108" t="s">
        <v>76</v>
      </c>
    </row>
    <row r="2" ht="12.75">
      <c r="A2" s="107" t="s">
        <v>254</v>
      </c>
    </row>
    <row r="3" ht="12.75">
      <c r="A3" s="107" t="s">
        <v>441</v>
      </c>
    </row>
    <row r="4" spans="1:35" ht="13.5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446</v>
      </c>
      <c r="N4" s="3" t="s">
        <v>449</v>
      </c>
      <c r="O4" s="3" t="s">
        <v>456</v>
      </c>
      <c r="P4" s="3" t="s">
        <v>482</v>
      </c>
      <c r="Q4" s="3" t="s">
        <v>486</v>
      </c>
      <c r="R4" s="3" t="s">
        <v>488</v>
      </c>
      <c r="S4" s="3" t="s">
        <v>497</v>
      </c>
      <c r="T4" s="3" t="s">
        <v>505</v>
      </c>
      <c r="U4" s="3" t="s">
        <v>515</v>
      </c>
      <c r="V4" s="3" t="s">
        <v>519</v>
      </c>
      <c r="W4" s="3" t="s">
        <v>524</v>
      </c>
      <c r="X4" s="3" t="s">
        <v>531</v>
      </c>
      <c r="Y4" s="3" t="s">
        <v>557</v>
      </c>
      <c r="Z4" s="3" t="s">
        <v>561</v>
      </c>
      <c r="AA4" s="62" t="s">
        <v>583</v>
      </c>
      <c r="AB4" s="62" t="s">
        <v>594</v>
      </c>
      <c r="AC4" s="62" t="s">
        <v>632</v>
      </c>
      <c r="AD4" s="26" t="s">
        <v>646</v>
      </c>
      <c r="AE4" s="26" t="s">
        <v>665</v>
      </c>
      <c r="AF4" s="26" t="s">
        <v>672</v>
      </c>
      <c r="AG4" s="26" t="s">
        <v>749</v>
      </c>
      <c r="AH4" s="26" t="s">
        <v>780</v>
      </c>
      <c r="AI4" s="26" t="s">
        <v>802</v>
      </c>
    </row>
    <row r="5" spans="1:35" ht="12.75">
      <c r="A5" s="4" t="s">
        <v>254</v>
      </c>
      <c r="B5" s="20">
        <v>-886.875</v>
      </c>
      <c r="C5" s="20">
        <v>-936.361</v>
      </c>
      <c r="D5" s="20">
        <v>-1060.97</v>
      </c>
      <c r="E5" s="20">
        <v>-1196.664</v>
      </c>
      <c r="F5" s="20">
        <v>-1169.988</v>
      </c>
      <c r="G5" s="20">
        <v>-954.612</v>
      </c>
      <c r="H5" s="20">
        <v>-1220.809</v>
      </c>
      <c r="I5" s="20">
        <v>-1164.502</v>
      </c>
      <c r="J5" s="161">
        <v>-1098.63481639</v>
      </c>
      <c r="K5" s="161">
        <v>-1241.907</v>
      </c>
      <c r="L5" s="20">
        <v>-1344.03</v>
      </c>
      <c r="M5" s="161">
        <v>-1633.1369760699997</v>
      </c>
      <c r="N5" s="161">
        <v>-1315.27408564</v>
      </c>
      <c r="O5" s="161">
        <v>-1314.1804214000001</v>
      </c>
      <c r="P5" s="161">
        <v>-1361.59802547</v>
      </c>
      <c r="Q5" s="161">
        <v>-1427.61977813</v>
      </c>
      <c r="R5" s="161">
        <v>-1330.76847509</v>
      </c>
      <c r="S5" s="161">
        <v>-1382.5386379</v>
      </c>
      <c r="T5" s="161">
        <v>-1378.0245263200002</v>
      </c>
      <c r="U5" s="161">
        <v>-1516.08542889</v>
      </c>
      <c r="V5" s="161">
        <v>-1400.6057432700002</v>
      </c>
      <c r="W5" s="161">
        <v>-1519.1825530699998</v>
      </c>
      <c r="X5" s="161">
        <v>-1571.7630139999999</v>
      </c>
      <c r="Y5" s="161">
        <v>-1729.34618511</v>
      </c>
      <c r="Z5" s="161">
        <v>-1734.04838492</v>
      </c>
      <c r="AA5" s="161">
        <v>-1672.3561929799998</v>
      </c>
      <c r="AB5" s="161">
        <v>-1796.8480758299997</v>
      </c>
      <c r="AC5" s="161">
        <v>-2042.6238921099998</v>
      </c>
      <c r="AD5" s="161">
        <v>-1801.0744954799998</v>
      </c>
      <c r="AE5" s="161">
        <v>-2279.15817352</v>
      </c>
      <c r="AF5" s="161">
        <v>-2203.47406583</v>
      </c>
      <c r="AG5" s="161">
        <v>-2620.6448076899997</v>
      </c>
      <c r="AH5" s="161">
        <v>-2449.23469845</v>
      </c>
      <c r="AI5" s="161">
        <v>-2534.24791989</v>
      </c>
    </row>
    <row r="6" spans="1:35" ht="12.75">
      <c r="A6" s="5" t="s">
        <v>255</v>
      </c>
      <c r="B6" s="10">
        <v>-220.952</v>
      </c>
      <c r="C6" s="10">
        <v>-239.597</v>
      </c>
      <c r="D6" s="10">
        <v>-259.513</v>
      </c>
      <c r="E6" s="10">
        <v>-264.306</v>
      </c>
      <c r="F6" s="10">
        <v>-263.209</v>
      </c>
      <c r="G6" s="10">
        <v>-271.903</v>
      </c>
      <c r="H6" s="10">
        <v>-291.847</v>
      </c>
      <c r="I6" s="10">
        <v>-289.338</v>
      </c>
      <c r="J6" s="160">
        <v>-301.92779658000006</v>
      </c>
      <c r="K6" s="160">
        <v>-316</v>
      </c>
      <c r="L6" s="10">
        <v>-315.255</v>
      </c>
      <c r="M6" s="10">
        <v>-319.11112366</v>
      </c>
      <c r="N6" s="160">
        <v>-341.01846338999997</v>
      </c>
      <c r="O6" s="160">
        <v>-336.7738411</v>
      </c>
      <c r="P6" s="160">
        <v>-374.70597577999996</v>
      </c>
      <c r="Q6" s="160">
        <v>-350.01644968000005</v>
      </c>
      <c r="R6" s="160">
        <v>-373.45571665999995</v>
      </c>
      <c r="S6" s="160">
        <v>-362.20580298000004</v>
      </c>
      <c r="T6" s="160">
        <v>-374.01022178</v>
      </c>
      <c r="U6" s="160">
        <v>-370.83397046000005</v>
      </c>
      <c r="V6" s="160">
        <v>-369.49925886</v>
      </c>
      <c r="W6" s="160">
        <v>-390.76287027</v>
      </c>
      <c r="X6" s="160">
        <v>-398.97163734000003</v>
      </c>
      <c r="Y6" s="160">
        <v>-413.50254163</v>
      </c>
      <c r="Z6" s="160">
        <v>-441.88598587</v>
      </c>
      <c r="AA6" s="160">
        <v>-430.00858493</v>
      </c>
      <c r="AB6" s="160">
        <v>-435.34930115</v>
      </c>
      <c r="AC6" s="160">
        <v>-426.93922036000004</v>
      </c>
      <c r="AD6" s="160">
        <v>-433.32792901</v>
      </c>
      <c r="AE6" s="160">
        <v>-511.26328155</v>
      </c>
      <c r="AF6" s="160">
        <v>-514.11521877</v>
      </c>
      <c r="AG6" s="160">
        <v>-617.69158224</v>
      </c>
      <c r="AH6" s="160">
        <v>-637.98556201</v>
      </c>
      <c r="AI6" s="160">
        <v>-570.4226601</v>
      </c>
    </row>
    <row r="7" spans="1:35" ht="12.75">
      <c r="A7" s="5" t="s">
        <v>256</v>
      </c>
      <c r="B7" s="10">
        <v>-108.933</v>
      </c>
      <c r="C7" s="10">
        <v>-109.478</v>
      </c>
      <c r="D7" s="10">
        <v>-112.479</v>
      </c>
      <c r="E7" s="10">
        <v>-113.759</v>
      </c>
      <c r="F7" s="10">
        <v>-119.552</v>
      </c>
      <c r="G7" s="10">
        <v>-118.583</v>
      </c>
      <c r="H7" s="10">
        <v>-121.755</v>
      </c>
      <c r="I7" s="10">
        <v>-116.628</v>
      </c>
      <c r="J7" s="160">
        <v>-114.93490666000001</v>
      </c>
      <c r="K7" s="160">
        <v>-138</v>
      </c>
      <c r="L7" s="10">
        <v>-131.022</v>
      </c>
      <c r="M7" s="10">
        <v>-132.11890928</v>
      </c>
      <c r="N7" s="160">
        <v>-173.73770735000002</v>
      </c>
      <c r="O7" s="160">
        <v>-146.23829199000002</v>
      </c>
      <c r="P7" s="160">
        <v>-156.53996013</v>
      </c>
      <c r="Q7" s="160">
        <v>-168.94927601999999</v>
      </c>
      <c r="R7" s="160">
        <v>-169.67278573</v>
      </c>
      <c r="S7" s="160">
        <v>-170.63504171</v>
      </c>
      <c r="T7" s="160">
        <v>-177.05598093</v>
      </c>
      <c r="U7" s="160">
        <v>-181.19782911000001</v>
      </c>
      <c r="V7" s="160">
        <v>-180.63199609</v>
      </c>
      <c r="W7" s="160">
        <v>-181.66758318999996</v>
      </c>
      <c r="X7" s="160">
        <v>-183.64250737999998</v>
      </c>
      <c r="Y7" s="160">
        <v>-184.14958829</v>
      </c>
      <c r="Z7" s="160">
        <v>-194.44620941</v>
      </c>
      <c r="AA7" s="160">
        <v>-198.91035244000003</v>
      </c>
      <c r="AB7" s="160">
        <v>-206.62239052999996</v>
      </c>
      <c r="AC7" s="160">
        <v>-214.86557084000003</v>
      </c>
      <c r="AD7" s="160">
        <v>-217.65161979</v>
      </c>
      <c r="AE7" s="160">
        <v>-258.14453005000007</v>
      </c>
      <c r="AF7" s="160">
        <v>-252.79906197999998</v>
      </c>
      <c r="AG7" s="160">
        <v>-269.1693040900001</v>
      </c>
      <c r="AH7" s="160">
        <v>-273.24237414</v>
      </c>
      <c r="AI7" s="160">
        <v>-306.29093917999995</v>
      </c>
    </row>
    <row r="8" spans="1:35" ht="12.75">
      <c r="A8" s="5" t="s">
        <v>257</v>
      </c>
      <c r="B8" s="10">
        <v>-141.077</v>
      </c>
      <c r="C8" s="10">
        <v>-138.103</v>
      </c>
      <c r="D8" s="10">
        <v>-145.586</v>
      </c>
      <c r="E8" s="10">
        <v>-164.653</v>
      </c>
      <c r="F8" s="10">
        <v>-157.716</v>
      </c>
      <c r="G8" s="10">
        <v>-154.553</v>
      </c>
      <c r="H8" s="10">
        <v>-164.401</v>
      </c>
      <c r="I8" s="10">
        <v>-166.411</v>
      </c>
      <c r="J8" s="160">
        <v>-170.31274493</v>
      </c>
      <c r="K8" s="160">
        <v>-171</v>
      </c>
      <c r="L8" s="10">
        <v>-173.025</v>
      </c>
      <c r="M8" s="10">
        <v>-210.06672521999997</v>
      </c>
      <c r="N8" s="160">
        <v>-187.03185126</v>
      </c>
      <c r="O8" s="160">
        <v>-178.39441262</v>
      </c>
      <c r="P8" s="160">
        <v>-177.20058656</v>
      </c>
      <c r="Q8" s="160">
        <v>-197.32532343</v>
      </c>
      <c r="R8" s="160">
        <v>-185.48001695</v>
      </c>
      <c r="S8" s="160">
        <v>-193.27128795999997</v>
      </c>
      <c r="T8" s="160">
        <v>-214.46559767000002</v>
      </c>
      <c r="U8" s="160">
        <v>-229.6412663</v>
      </c>
      <c r="V8" s="160">
        <v>-218.77915642000002</v>
      </c>
      <c r="W8" s="160">
        <v>-231.26196319</v>
      </c>
      <c r="X8" s="160">
        <v>-238.83178855</v>
      </c>
      <c r="Y8" s="160">
        <v>-281.53987311</v>
      </c>
      <c r="Z8" s="160">
        <v>-253.00009464999997</v>
      </c>
      <c r="AA8" s="160">
        <v>-260.97417343</v>
      </c>
      <c r="AB8" s="160">
        <v>-297.0832377</v>
      </c>
      <c r="AC8" s="160">
        <v>-283.9475160100001</v>
      </c>
      <c r="AD8" s="160">
        <v>-281.91608254999994</v>
      </c>
      <c r="AE8" s="160">
        <v>-312.08171977999996</v>
      </c>
      <c r="AF8" s="160">
        <v>-330.79566829</v>
      </c>
      <c r="AG8" s="160">
        <v>-354.92840528</v>
      </c>
      <c r="AH8" s="160">
        <v>-329.19549251999996</v>
      </c>
      <c r="AI8" s="160">
        <v>-337.4192261999999</v>
      </c>
    </row>
    <row r="9" spans="1:35" ht="12.75">
      <c r="A9" s="5" t="s">
        <v>258</v>
      </c>
      <c r="B9" s="10">
        <v>-96.218</v>
      </c>
      <c r="C9" s="10">
        <v>-107.246</v>
      </c>
      <c r="D9" s="10">
        <v>-110.993</v>
      </c>
      <c r="E9" s="10">
        <v>-119.347</v>
      </c>
      <c r="F9" s="10">
        <v>-128.638</v>
      </c>
      <c r="G9" s="10">
        <v>-129.155</v>
      </c>
      <c r="H9" s="10">
        <v>-137.184</v>
      </c>
      <c r="I9" s="10">
        <v>-138.097</v>
      </c>
      <c r="J9" s="160">
        <v>-151.02571673000003</v>
      </c>
      <c r="K9" s="160">
        <v>-154</v>
      </c>
      <c r="L9" s="10">
        <v>-145.209</v>
      </c>
      <c r="M9" s="10">
        <v>-174.32628802</v>
      </c>
      <c r="N9" s="160">
        <v>-175.34530571000002</v>
      </c>
      <c r="O9" s="160">
        <v>-173.16735544</v>
      </c>
      <c r="P9" s="160">
        <v>-172.45755122</v>
      </c>
      <c r="Q9" s="160">
        <v>-182.02785735999998</v>
      </c>
      <c r="R9" s="160">
        <v>-191.04657748999998</v>
      </c>
      <c r="S9" s="160">
        <v>-187.13903148999998</v>
      </c>
      <c r="T9" s="160">
        <v>-189.38541178</v>
      </c>
      <c r="U9" s="160">
        <v>-194.07471075000004</v>
      </c>
      <c r="V9" s="160">
        <v>-199.11639563999998</v>
      </c>
      <c r="W9" s="160">
        <v>-202.1935077</v>
      </c>
      <c r="X9" s="160">
        <v>-194.85928027</v>
      </c>
      <c r="Y9" s="160">
        <v>-212.71971253000004</v>
      </c>
      <c r="Z9" s="160">
        <v>-217.44289481</v>
      </c>
      <c r="AA9" s="160">
        <v>-225.88149837999998</v>
      </c>
      <c r="AB9" s="160">
        <v>-224.34820116000003</v>
      </c>
      <c r="AC9" s="160">
        <v>-254.62923833</v>
      </c>
      <c r="AD9" s="160">
        <v>-247.70027181000003</v>
      </c>
      <c r="AE9" s="160">
        <v>-303.71246183</v>
      </c>
      <c r="AF9" s="160">
        <v>-295.25118906</v>
      </c>
      <c r="AG9" s="160">
        <v>-338.64503895</v>
      </c>
      <c r="AH9" s="160">
        <v>-329.86999605</v>
      </c>
      <c r="AI9" s="160">
        <v>-351.83870055999995</v>
      </c>
    </row>
    <row r="10" spans="1:35" ht="12.75">
      <c r="A10" s="5" t="s">
        <v>259</v>
      </c>
      <c r="B10" s="10">
        <v>-50.626</v>
      </c>
      <c r="C10" s="10">
        <v>-73.143</v>
      </c>
      <c r="D10" s="10">
        <v>-70.209</v>
      </c>
      <c r="E10" s="10">
        <v>-94.882</v>
      </c>
      <c r="F10" s="10">
        <v>-45.9</v>
      </c>
      <c r="G10" s="10">
        <v>-58.592</v>
      </c>
      <c r="H10" s="10">
        <v>-102.065</v>
      </c>
      <c r="I10" s="10">
        <v>-129.6</v>
      </c>
      <c r="J10" s="160">
        <v>-54.67700009000001</v>
      </c>
      <c r="K10" s="160">
        <v>-104</v>
      </c>
      <c r="L10" s="10">
        <v>-131.759</v>
      </c>
      <c r="M10" s="10">
        <v>-265.17617616</v>
      </c>
      <c r="N10" s="160">
        <v>-83.55357099</v>
      </c>
      <c r="O10" s="160">
        <v>-120.59256015000001</v>
      </c>
      <c r="P10" s="160">
        <v>-114.43256948</v>
      </c>
      <c r="Q10" s="160">
        <v>-132.36669787</v>
      </c>
      <c r="R10" s="160">
        <v>-71.22010929999999</v>
      </c>
      <c r="S10" s="160">
        <v>-108.32544689</v>
      </c>
      <c r="T10" s="160">
        <v>-90.47313109000001</v>
      </c>
      <c r="U10" s="160">
        <v>-150.18982902</v>
      </c>
      <c r="V10" s="160">
        <v>-63.67038555</v>
      </c>
      <c r="W10" s="160">
        <v>-114.58754375000001</v>
      </c>
      <c r="X10" s="160">
        <v>-102.57668666</v>
      </c>
      <c r="Y10" s="160">
        <v>-133.72122771000002</v>
      </c>
      <c r="Z10" s="160">
        <v>-77.77217836</v>
      </c>
      <c r="AA10" s="160">
        <v>-118.62005509999999</v>
      </c>
      <c r="AB10" s="160">
        <v>-102.50891675999999</v>
      </c>
      <c r="AC10" s="160">
        <v>-183.42088564999997</v>
      </c>
      <c r="AD10" s="160">
        <v>-113.96122475</v>
      </c>
      <c r="AE10" s="160">
        <v>-107.47731431000001</v>
      </c>
      <c r="AF10" s="160">
        <v>-126.80237138000001</v>
      </c>
      <c r="AG10" s="160">
        <v>-186.12444867999997</v>
      </c>
      <c r="AH10" s="160">
        <v>-128.95301405</v>
      </c>
      <c r="AI10" s="160">
        <v>-154.8933132</v>
      </c>
    </row>
    <row r="11" spans="1:35" ht="12.75">
      <c r="A11" s="5" t="s">
        <v>260</v>
      </c>
      <c r="B11" s="10">
        <v>-60.54</v>
      </c>
      <c r="C11" s="10">
        <v>-72.439</v>
      </c>
      <c r="D11" s="10">
        <v>-84.177</v>
      </c>
      <c r="E11" s="10">
        <v>-76.23</v>
      </c>
      <c r="F11" s="10">
        <v>-82.751</v>
      </c>
      <c r="G11" s="10">
        <v>-83.241</v>
      </c>
      <c r="H11" s="10">
        <v>-95.938</v>
      </c>
      <c r="I11" s="10">
        <v>-109.098</v>
      </c>
      <c r="J11" s="160">
        <v>-103.47301605</v>
      </c>
      <c r="K11" s="160">
        <v>-121</v>
      </c>
      <c r="L11" s="10">
        <v>-127.334</v>
      </c>
      <c r="M11" s="10">
        <v>-169.39353094999998</v>
      </c>
      <c r="N11" s="160">
        <v>-137.6585352</v>
      </c>
      <c r="O11" s="160">
        <v>-137.8708606</v>
      </c>
      <c r="P11" s="160">
        <v>-128.55941621</v>
      </c>
      <c r="Q11" s="160">
        <v>-143.55470910999998</v>
      </c>
      <c r="R11" s="160">
        <v>-128.80813437</v>
      </c>
      <c r="S11" s="160">
        <v>-135.26940323000002</v>
      </c>
      <c r="T11" s="160">
        <v>-128.71354164000002</v>
      </c>
      <c r="U11" s="160">
        <v>-148.73993074999996</v>
      </c>
      <c r="V11" s="160">
        <v>-138.72818868000002</v>
      </c>
      <c r="W11" s="160">
        <v>-156.66558345999997</v>
      </c>
      <c r="X11" s="160">
        <v>-173.59381186000002</v>
      </c>
      <c r="Y11" s="160">
        <v>-231.00547736</v>
      </c>
      <c r="Z11" s="160">
        <v>-231.67979369</v>
      </c>
      <c r="AA11" s="160">
        <v>-314.88283764</v>
      </c>
      <c r="AB11" s="160">
        <v>-254.15642805</v>
      </c>
      <c r="AC11" s="160">
        <v>-348.39973301</v>
      </c>
      <c r="AD11" s="160">
        <v>-266.55487282999997</v>
      </c>
      <c r="AE11" s="160">
        <v>-352.16071022000006</v>
      </c>
      <c r="AF11" s="160">
        <v>-333.5217834</v>
      </c>
      <c r="AG11" s="160">
        <v>-395.72220129</v>
      </c>
      <c r="AH11" s="160">
        <v>-418.26740788999996</v>
      </c>
      <c r="AI11" s="160">
        <v>-438.2610562500001</v>
      </c>
    </row>
    <row r="12" spans="1:35" ht="13.5" thickBot="1">
      <c r="A12" s="2" t="s">
        <v>261</v>
      </c>
      <c r="B12" s="23">
        <v>-208.526</v>
      </c>
      <c r="C12" s="23">
        <v>-196.352</v>
      </c>
      <c r="D12" s="23">
        <v>-278.011</v>
      </c>
      <c r="E12" s="23">
        <v>-363.483</v>
      </c>
      <c r="F12" s="23">
        <v>-372.219</v>
      </c>
      <c r="G12" s="23">
        <v>-138.582</v>
      </c>
      <c r="H12" s="23">
        <v>-307.615</v>
      </c>
      <c r="I12" s="23">
        <v>-215.327</v>
      </c>
      <c r="J12" s="129">
        <v>-202.28363535000003</v>
      </c>
      <c r="K12" s="129">
        <v>-237.90699999999998</v>
      </c>
      <c r="L12" s="23">
        <v>-320.423</v>
      </c>
      <c r="M12" s="23">
        <v>-362.94422278</v>
      </c>
      <c r="N12" s="129">
        <v>-216.92865174</v>
      </c>
      <c r="O12" s="129">
        <v>-221.1430995</v>
      </c>
      <c r="P12" s="129">
        <v>-237.70196609000004</v>
      </c>
      <c r="Q12" s="129">
        <v>-253.37946465999994</v>
      </c>
      <c r="R12" s="129">
        <v>-211.08513459</v>
      </c>
      <c r="S12" s="129">
        <v>-225.69262364</v>
      </c>
      <c r="T12" s="129">
        <v>-203.92064143</v>
      </c>
      <c r="U12" s="129">
        <v>-241.4078925</v>
      </c>
      <c r="V12" s="129">
        <v>-230.18036203000005</v>
      </c>
      <c r="W12" s="129">
        <v>-242.0435015099999</v>
      </c>
      <c r="X12" s="129">
        <v>-279.28730193999996</v>
      </c>
      <c r="Y12" s="129">
        <v>-272.70776448</v>
      </c>
      <c r="Z12" s="129">
        <v>-317.82122813</v>
      </c>
      <c r="AA12" s="129">
        <v>-123.07869106000004</v>
      </c>
      <c r="AB12" s="129">
        <v>-276.77960048</v>
      </c>
      <c r="AC12" s="129">
        <v>-330.42172790999996</v>
      </c>
      <c r="AD12" s="129">
        <v>-239.9624947399999</v>
      </c>
      <c r="AE12" s="129">
        <v>-434.3181557800001</v>
      </c>
      <c r="AF12" s="129">
        <v>-350.18877295000004</v>
      </c>
      <c r="AG12" s="129">
        <v>-458.36382716</v>
      </c>
      <c r="AH12" s="129">
        <v>-331.7208517899999</v>
      </c>
      <c r="AI12" s="129">
        <v>-375.12202439999993</v>
      </c>
    </row>
    <row r="13" ht="12.75">
      <c r="A13" s="1" t="s">
        <v>478</v>
      </c>
    </row>
    <row r="14" ht="12.75">
      <c r="A14" s="1"/>
    </row>
    <row r="15" spans="2:6" ht="12.75">
      <c r="B15" s="24"/>
      <c r="C15" s="24"/>
      <c r="D15" s="24"/>
      <c r="E15" s="24"/>
      <c r="F15" s="24"/>
    </row>
  </sheetData>
  <hyperlinks>
    <hyperlink ref="A1" location="Sumário!A40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7"/>
  <sheetViews>
    <sheetView showGridLines="0" zoomScale="80" zoomScaleNormal="80" workbookViewId="0" topLeftCell="A1">
      <selection activeCell="A37" sqref="A37"/>
    </sheetView>
  </sheetViews>
  <sheetFormatPr defaultColWidth="9.140625" defaultRowHeight="12.75"/>
  <cols>
    <col min="2" max="3" width="13.140625" style="0" bestFit="1" customWidth="1"/>
  </cols>
  <sheetData>
    <row r="1" ht="15.75">
      <c r="A1" s="108" t="s">
        <v>76</v>
      </c>
    </row>
    <row r="2" ht="12.75">
      <c r="A2" s="107" t="s">
        <v>157</v>
      </c>
    </row>
    <row r="3" ht="12.75">
      <c r="A3" s="107" t="s">
        <v>441</v>
      </c>
    </row>
    <row r="4" spans="1:10" ht="13.5" thickBot="1">
      <c r="A4" s="44"/>
      <c r="B4" s="334" t="s">
        <v>158</v>
      </c>
      <c r="C4" s="334"/>
      <c r="D4" s="334" t="s">
        <v>159</v>
      </c>
      <c r="E4" s="334"/>
      <c r="F4" s="334" t="s">
        <v>160</v>
      </c>
      <c r="G4" s="334"/>
      <c r="H4" s="334" t="s">
        <v>161</v>
      </c>
      <c r="I4" s="334"/>
      <c r="J4" s="332" t="s">
        <v>162</v>
      </c>
    </row>
    <row r="5" spans="1:10" ht="13.5" thickBot="1">
      <c r="A5" s="45"/>
      <c r="B5" s="46" t="s">
        <v>163</v>
      </c>
      <c r="C5" s="46" t="s">
        <v>164</v>
      </c>
      <c r="D5" s="46" t="s">
        <v>163</v>
      </c>
      <c r="E5" s="46" t="s">
        <v>164</v>
      </c>
      <c r="F5" s="46" t="s">
        <v>163</v>
      </c>
      <c r="G5" s="46" t="s">
        <v>164</v>
      </c>
      <c r="H5" s="46" t="s">
        <v>163</v>
      </c>
      <c r="I5" s="46" t="s">
        <v>164</v>
      </c>
      <c r="J5" s="333"/>
    </row>
    <row r="6" spans="1:10" ht="12.75">
      <c r="A6" s="226" t="s">
        <v>79</v>
      </c>
      <c r="B6" s="47">
        <v>18386.973</v>
      </c>
      <c r="C6" s="48">
        <v>25.441566170003544</v>
      </c>
      <c r="D6" s="47">
        <v>33021.713</v>
      </c>
      <c r="E6" s="48">
        <v>45.69126719968351</v>
      </c>
      <c r="F6" s="47">
        <v>6039.415</v>
      </c>
      <c r="G6" s="48">
        <v>8.356578124665322</v>
      </c>
      <c r="H6" s="47">
        <v>14823.287</v>
      </c>
      <c r="I6" s="48">
        <v>20.51058850564763</v>
      </c>
      <c r="J6" s="47">
        <v>72271.388</v>
      </c>
    </row>
    <row r="7" spans="1:10" ht="12.75">
      <c r="A7" s="226" t="s">
        <v>80</v>
      </c>
      <c r="B7" s="47">
        <v>15448.515</v>
      </c>
      <c r="C7" s="48">
        <v>22.782358176547746</v>
      </c>
      <c r="D7" s="47">
        <v>41374.877</v>
      </c>
      <c r="E7" s="48">
        <v>61.01669107513617</v>
      </c>
      <c r="F7" s="47">
        <v>8933.325</v>
      </c>
      <c r="G7" s="48">
        <v>13.174224827273587</v>
      </c>
      <c r="H7" s="47">
        <v>2052.396</v>
      </c>
      <c r="I7" s="48">
        <v>3.026725921042501</v>
      </c>
      <c r="J7" s="47">
        <v>67809.113</v>
      </c>
    </row>
    <row r="8" spans="1:10" ht="12.75">
      <c r="A8" s="226" t="s">
        <v>81</v>
      </c>
      <c r="B8" s="47">
        <v>19539.804</v>
      </c>
      <c r="C8" s="48">
        <v>26.801452900212393</v>
      </c>
      <c r="D8" s="47">
        <v>42427.409</v>
      </c>
      <c r="E8" s="48">
        <v>58.19486234312009</v>
      </c>
      <c r="F8" s="47">
        <v>9714.197</v>
      </c>
      <c r="G8" s="48">
        <v>13.324319597007447</v>
      </c>
      <c r="H8" s="47">
        <v>1224.354</v>
      </c>
      <c r="I8" s="48">
        <v>1.6793651596600785</v>
      </c>
      <c r="J8" s="47">
        <v>72905.764</v>
      </c>
    </row>
    <row r="9" spans="1:10" ht="12.75">
      <c r="A9" s="226" t="s">
        <v>82</v>
      </c>
      <c r="B9" s="47">
        <v>15243.162</v>
      </c>
      <c r="C9" s="48">
        <v>21.592711506775753</v>
      </c>
      <c r="D9" s="47">
        <v>45280.365</v>
      </c>
      <c r="E9" s="48">
        <v>64.14193186207075</v>
      </c>
      <c r="F9" s="47">
        <v>8868.638</v>
      </c>
      <c r="G9" s="48">
        <v>12.562875195581382</v>
      </c>
      <c r="H9" s="47">
        <v>1201.85</v>
      </c>
      <c r="I9" s="48">
        <v>1.702481435572123</v>
      </c>
      <c r="J9" s="47">
        <v>70594.015</v>
      </c>
    </row>
    <row r="10" spans="1:10" ht="12.75">
      <c r="A10" s="226" t="s">
        <v>83</v>
      </c>
      <c r="B10" s="47">
        <v>13683.946</v>
      </c>
      <c r="C10" s="48">
        <v>18.90378762999997</v>
      </c>
      <c r="D10" s="47">
        <v>51035.986</v>
      </c>
      <c r="E10" s="48">
        <v>70.5040374195902</v>
      </c>
      <c r="F10" s="47">
        <v>6331.732</v>
      </c>
      <c r="G10" s="48">
        <v>8.747017640823413</v>
      </c>
      <c r="H10" s="47">
        <v>1335.66</v>
      </c>
      <c r="I10" s="48">
        <v>1.8451573095864136</v>
      </c>
      <c r="J10" s="47">
        <v>72387.324</v>
      </c>
    </row>
    <row r="11" spans="1:10" ht="12.75">
      <c r="A11" s="226" t="s">
        <v>84</v>
      </c>
      <c r="B11" s="47">
        <v>11462.071</v>
      </c>
      <c r="C11" s="48">
        <v>16.70459717664326</v>
      </c>
      <c r="D11" s="47">
        <v>49376.731</v>
      </c>
      <c r="E11" s="48">
        <v>71.96067807069714</v>
      </c>
      <c r="F11" s="47">
        <v>6353.704</v>
      </c>
      <c r="G11" s="48">
        <v>9.259763431898737</v>
      </c>
      <c r="H11" s="47">
        <v>1423.761</v>
      </c>
      <c r="I11" s="48">
        <v>2.074961320760863</v>
      </c>
      <c r="J11" s="47">
        <v>68616.26699999999</v>
      </c>
    </row>
    <row r="12" spans="1:10" ht="12.75">
      <c r="A12" s="227" t="s">
        <v>85</v>
      </c>
      <c r="B12" s="49">
        <v>13044.185</v>
      </c>
      <c r="C12" s="50">
        <v>19.457368479548894</v>
      </c>
      <c r="D12" s="49">
        <v>46438.527</v>
      </c>
      <c r="E12" s="50">
        <v>69.27006413098866</v>
      </c>
      <c r="F12" s="49">
        <v>7099.719</v>
      </c>
      <c r="G12" s="50">
        <v>10.590301247970219</v>
      </c>
      <c r="H12" s="49">
        <v>457.391</v>
      </c>
      <c r="I12" s="50">
        <v>0.6822676331429943</v>
      </c>
      <c r="J12" s="49">
        <v>67039.821</v>
      </c>
    </row>
    <row r="13" spans="1:10" ht="12.75">
      <c r="A13" s="227" t="s">
        <v>282</v>
      </c>
      <c r="B13" s="49">
        <v>14416.27</v>
      </c>
      <c r="C13" s="50">
        <v>21.40395019903623</v>
      </c>
      <c r="D13" s="49">
        <v>45341.484</v>
      </c>
      <c r="E13" s="50">
        <v>67.31886025209003</v>
      </c>
      <c r="F13" s="49">
        <v>7179.163</v>
      </c>
      <c r="G13" s="50">
        <v>10.658960141753973</v>
      </c>
      <c r="H13" s="49">
        <v>416.398</v>
      </c>
      <c r="I13" s="50">
        <v>0.6182294071197535</v>
      </c>
      <c r="J13" s="49">
        <v>67353.315</v>
      </c>
    </row>
    <row r="14" spans="1:10" ht="12.75">
      <c r="A14" s="227" t="s">
        <v>293</v>
      </c>
      <c r="B14" s="49">
        <v>15909.847000000002</v>
      </c>
      <c r="C14" s="50">
        <v>22.757760435177193</v>
      </c>
      <c r="D14" s="49">
        <v>46062.434</v>
      </c>
      <c r="E14" s="50">
        <v>65.88861841557375</v>
      </c>
      <c r="F14" s="49">
        <v>7491.034</v>
      </c>
      <c r="G14" s="50">
        <v>10.71532348386299</v>
      </c>
      <c r="H14" s="49">
        <v>446.231</v>
      </c>
      <c r="I14" s="50">
        <v>0.638297665386069</v>
      </c>
      <c r="J14" s="49">
        <v>69909.546</v>
      </c>
    </row>
    <row r="15" spans="1:10" ht="12.75">
      <c r="A15" s="227" t="s">
        <v>447</v>
      </c>
      <c r="B15" s="49">
        <v>21348</v>
      </c>
      <c r="C15" s="50">
        <v>29.6</v>
      </c>
      <c r="D15" s="56">
        <v>44187</v>
      </c>
      <c r="E15" s="50">
        <v>61.2</v>
      </c>
      <c r="F15" s="56">
        <v>6233</v>
      </c>
      <c r="G15" s="50">
        <v>8.6</v>
      </c>
      <c r="H15" s="56">
        <v>441</v>
      </c>
      <c r="I15" s="50">
        <v>0.6</v>
      </c>
      <c r="J15" s="49">
        <v>72208.301</v>
      </c>
    </row>
    <row r="16" spans="1:10" ht="12.75">
      <c r="A16" s="227" t="s">
        <v>450</v>
      </c>
      <c r="B16" s="49">
        <v>21970</v>
      </c>
      <c r="C16" s="50">
        <v>30.195577179455462</v>
      </c>
      <c r="D16" s="56">
        <v>43104</v>
      </c>
      <c r="E16" s="50">
        <v>59.24215560961531</v>
      </c>
      <c r="F16" s="56">
        <v>6714</v>
      </c>
      <c r="G16" s="50">
        <v>9.22772440522822</v>
      </c>
      <c r="H16" s="56">
        <v>971</v>
      </c>
      <c r="I16" s="50">
        <v>1.334542805701013</v>
      </c>
      <c r="J16" s="49">
        <v>72759</v>
      </c>
    </row>
    <row r="17" spans="1:10" ht="12.75">
      <c r="A17" s="227" t="s">
        <v>469</v>
      </c>
      <c r="B17" s="49">
        <v>18477.088</v>
      </c>
      <c r="C17" s="50">
        <v>27.572789235271422</v>
      </c>
      <c r="D17" s="56">
        <v>40705.531</v>
      </c>
      <c r="E17" s="50">
        <v>60.74360997646422</v>
      </c>
      <c r="F17" s="56">
        <v>6908.058</v>
      </c>
      <c r="G17" s="50">
        <v>10.308682150511522</v>
      </c>
      <c r="H17" s="56">
        <v>921.361</v>
      </c>
      <c r="I17" s="50">
        <v>1.3749186377528164</v>
      </c>
      <c r="J17" s="49">
        <v>67012.03800000002</v>
      </c>
    </row>
    <row r="18" spans="1:10" ht="12.75">
      <c r="A18" s="227" t="s">
        <v>485</v>
      </c>
      <c r="B18" s="49">
        <v>16926.419</v>
      </c>
      <c r="C18" s="50">
        <v>25.143144969800602</v>
      </c>
      <c r="D18" s="56">
        <v>42510.495</v>
      </c>
      <c r="E18" s="50">
        <v>63.146702118326594</v>
      </c>
      <c r="F18" s="56">
        <v>7231.897</v>
      </c>
      <c r="G18" s="50">
        <v>10.742534181486707</v>
      </c>
      <c r="H18" s="56">
        <v>651.403</v>
      </c>
      <c r="I18" s="50">
        <v>0.9676187303860917</v>
      </c>
      <c r="J18" s="49">
        <v>67320.214</v>
      </c>
    </row>
    <row r="19" spans="1:10" ht="12.75">
      <c r="A19" s="322" t="s">
        <v>487</v>
      </c>
      <c r="B19" s="127">
        <v>17115.966</v>
      </c>
      <c r="C19" s="323">
        <v>26.023540921202336</v>
      </c>
      <c r="D19" s="127">
        <v>41899.962</v>
      </c>
      <c r="E19" s="323">
        <v>63.70574560055932</v>
      </c>
      <c r="F19" s="127">
        <v>6188.602</v>
      </c>
      <c r="G19" s="323">
        <v>9.40930458684217</v>
      </c>
      <c r="H19" s="127">
        <v>566.558</v>
      </c>
      <c r="I19" s="323">
        <v>0.8614088913961709</v>
      </c>
      <c r="J19" s="127">
        <v>65771.088</v>
      </c>
    </row>
    <row r="20" spans="1:10" s="126" customFormat="1" ht="12.75">
      <c r="A20" s="322" t="s">
        <v>489</v>
      </c>
      <c r="B20" s="127">
        <v>18158.658000000003</v>
      </c>
      <c r="C20" s="323">
        <v>26.713047828598302</v>
      </c>
      <c r="D20" s="127">
        <v>42565.362</v>
      </c>
      <c r="E20" s="323">
        <v>62.617543154764</v>
      </c>
      <c r="F20" s="127">
        <v>6379.327</v>
      </c>
      <c r="G20" s="323">
        <v>9.38457386362299</v>
      </c>
      <c r="H20" s="127">
        <v>873.389</v>
      </c>
      <c r="I20" s="323">
        <v>1.284835153014702</v>
      </c>
      <c r="J20" s="127">
        <v>67976.736</v>
      </c>
    </row>
    <row r="21" spans="1:10" ht="12.75">
      <c r="A21" s="228" t="s">
        <v>498</v>
      </c>
      <c r="B21" s="49">
        <v>21930.828999999998</v>
      </c>
      <c r="C21" s="50">
        <v>31.326036418733196</v>
      </c>
      <c r="D21" s="49">
        <v>40554.614</v>
      </c>
      <c r="E21" s="50">
        <v>57.92828511460589</v>
      </c>
      <c r="F21" s="49">
        <v>6681.255</v>
      </c>
      <c r="G21" s="50">
        <v>9.543516911870649</v>
      </c>
      <c r="H21" s="49">
        <v>841.613</v>
      </c>
      <c r="I21" s="50">
        <v>1.2021615547902593</v>
      </c>
      <c r="J21" s="49">
        <v>70008.311</v>
      </c>
    </row>
    <row r="22" spans="1:10" ht="12.75">
      <c r="A22" s="228" t="s">
        <v>506</v>
      </c>
      <c r="B22" s="49">
        <v>22706.767</v>
      </c>
      <c r="C22" s="50">
        <v>31.021512677323226</v>
      </c>
      <c r="D22" s="49">
        <v>42016.753</v>
      </c>
      <c r="E22" s="50">
        <v>57.40241382005015</v>
      </c>
      <c r="F22" s="49">
        <v>7534.928</v>
      </c>
      <c r="G22" s="50">
        <v>10.294061874802244</v>
      </c>
      <c r="H22" s="49">
        <v>938.392</v>
      </c>
      <c r="I22" s="50">
        <v>1.2820116278243703</v>
      </c>
      <c r="J22" s="49">
        <v>73196.84</v>
      </c>
    </row>
    <row r="23" spans="1:10" ht="12.75">
      <c r="A23" s="228" t="s">
        <v>516</v>
      </c>
      <c r="B23" s="49">
        <v>24056.88</v>
      </c>
      <c r="C23" s="50">
        <v>33.192840145729676</v>
      </c>
      <c r="D23" s="49">
        <v>42038.789</v>
      </c>
      <c r="E23" s="50">
        <v>58.00364815375306</v>
      </c>
      <c r="F23" s="49">
        <v>5163.636</v>
      </c>
      <c r="G23" s="50">
        <v>7.124604035050888</v>
      </c>
      <c r="H23" s="49">
        <v>1216.807</v>
      </c>
      <c r="I23" s="50">
        <v>1.6789076654663817</v>
      </c>
      <c r="J23" s="49">
        <v>72476.112</v>
      </c>
    </row>
    <row r="24" spans="1:10" ht="12.75">
      <c r="A24" s="228" t="s">
        <v>520</v>
      </c>
      <c r="B24" s="49">
        <v>22429.824</v>
      </c>
      <c r="C24" s="50">
        <v>30.947885283912584</v>
      </c>
      <c r="D24" s="49">
        <v>42909.978</v>
      </c>
      <c r="E24" s="50">
        <v>59.20568421219947</v>
      </c>
      <c r="F24" s="49">
        <v>5292.349</v>
      </c>
      <c r="G24" s="50">
        <v>7.302197722747601</v>
      </c>
      <c r="H24" s="49">
        <v>1676.429</v>
      </c>
      <c r="I24" s="50">
        <v>2.3130779973406965</v>
      </c>
      <c r="J24" s="49">
        <v>72308.58</v>
      </c>
    </row>
    <row r="25" spans="1:10" ht="12.75">
      <c r="A25" s="228" t="s">
        <v>525</v>
      </c>
      <c r="B25" s="49">
        <v>26706.556</v>
      </c>
      <c r="C25" s="50">
        <v>37.720547297277925</v>
      </c>
      <c r="D25" s="49">
        <v>37350.732</v>
      </c>
      <c r="E25" s="50">
        <v>52.75446422196678</v>
      </c>
      <c r="F25" s="49">
        <v>5216.525</v>
      </c>
      <c r="G25" s="50">
        <v>7.36786046055256</v>
      </c>
      <c r="H25" s="49">
        <v>1527.27</v>
      </c>
      <c r="I25" s="50">
        <v>2.157128020202742</v>
      </c>
      <c r="J25" s="49">
        <v>70801.083</v>
      </c>
    </row>
    <row r="26" spans="1:10" ht="12.75">
      <c r="A26" s="228" t="s">
        <v>532</v>
      </c>
      <c r="B26" s="49">
        <v>27693.882</v>
      </c>
      <c r="C26" s="50">
        <v>38.17613621254917</v>
      </c>
      <c r="D26" s="49">
        <v>37919.447</v>
      </c>
      <c r="E26" s="50">
        <v>52.27212182736023</v>
      </c>
      <c r="F26" s="49">
        <v>5473.188</v>
      </c>
      <c r="G26" s="50">
        <v>7.544813349204331</v>
      </c>
      <c r="H26" s="49">
        <v>1455.874</v>
      </c>
      <c r="I26" s="50">
        <v>2.006928610886289</v>
      </c>
      <c r="J26" s="49">
        <v>72542.39099999999</v>
      </c>
    </row>
    <row r="27" spans="1:10" ht="12.75">
      <c r="A27" s="228" t="s">
        <v>556</v>
      </c>
      <c r="B27" s="49">
        <v>30944.64</v>
      </c>
      <c r="C27" s="50">
        <v>41.77581391592649</v>
      </c>
      <c r="D27" s="49">
        <v>38196.556</v>
      </c>
      <c r="E27" s="50">
        <v>51.56602938942787</v>
      </c>
      <c r="F27" s="49">
        <v>3518.416</v>
      </c>
      <c r="G27" s="50">
        <v>4.749924125626229</v>
      </c>
      <c r="H27" s="49">
        <v>1413.487</v>
      </c>
      <c r="I27" s="50">
        <v>1.9082325690194228</v>
      </c>
      <c r="J27" s="49">
        <v>74073.09899999999</v>
      </c>
    </row>
    <row r="28" spans="1:10" ht="12.75">
      <c r="A28" s="228" t="s">
        <v>560</v>
      </c>
      <c r="B28" s="49">
        <v>29059.09015093131</v>
      </c>
      <c r="C28" s="50">
        <v>36.04494071359844</v>
      </c>
      <c r="D28" s="49">
        <v>37699.56513512564</v>
      </c>
      <c r="E28" s="50">
        <v>46.762599350705955</v>
      </c>
      <c r="F28" s="49">
        <v>9603.01885470658</v>
      </c>
      <c r="G28" s="50">
        <v>11.91159955427487</v>
      </c>
      <c r="H28" s="49">
        <v>4257.379672712098</v>
      </c>
      <c r="I28" s="50">
        <v>5.280860381420737</v>
      </c>
      <c r="J28" s="49">
        <v>80619.05381347562</v>
      </c>
    </row>
    <row r="29" spans="1:10" ht="12.75">
      <c r="A29" s="228" t="s">
        <v>582</v>
      </c>
      <c r="B29" s="49">
        <v>26613.263</v>
      </c>
      <c r="C29" s="50">
        <v>32.814762943824434</v>
      </c>
      <c r="D29" s="49">
        <v>37085.431</v>
      </c>
      <c r="E29" s="50">
        <v>45.72718598747391</v>
      </c>
      <c r="F29" s="49">
        <v>13077.158</v>
      </c>
      <c r="G29" s="50">
        <v>16.12443538956261</v>
      </c>
      <c r="H29" s="49">
        <v>4325.642</v>
      </c>
      <c r="I29" s="50">
        <v>5.3336156791390295</v>
      </c>
      <c r="J29" s="49">
        <v>81101.494</v>
      </c>
    </row>
    <row r="30" spans="1:10" ht="12.75">
      <c r="A30" s="228" t="s">
        <v>593</v>
      </c>
      <c r="B30" s="49">
        <v>27206.072</v>
      </c>
      <c r="C30" s="50">
        <v>32.12236607862561</v>
      </c>
      <c r="D30" s="49">
        <v>40609.116</v>
      </c>
      <c r="E30" s="50">
        <v>47.94741741039913</v>
      </c>
      <c r="F30" s="49">
        <v>11594.31</v>
      </c>
      <c r="G30" s="50">
        <v>13.689468668945286</v>
      </c>
      <c r="H30" s="49">
        <v>5285.608</v>
      </c>
      <c r="I30" s="50">
        <v>6.240747842029975</v>
      </c>
      <c r="J30" s="49">
        <v>84695.106</v>
      </c>
    </row>
    <row r="31" spans="1:10" ht="12.75">
      <c r="A31" s="228" t="s">
        <v>631</v>
      </c>
      <c r="B31" s="49">
        <v>27231.64</v>
      </c>
      <c r="C31" s="50">
        <v>32.18428983111439</v>
      </c>
      <c r="D31" s="49">
        <v>39464.586</v>
      </c>
      <c r="E31" s="50">
        <v>46.64205585447441</v>
      </c>
      <c r="F31" s="49">
        <v>12542.637</v>
      </c>
      <c r="G31" s="50">
        <v>14.823780883356976</v>
      </c>
      <c r="H31" s="49">
        <v>5372.729</v>
      </c>
      <c r="I31" s="50">
        <v>6.349873431054222</v>
      </c>
      <c r="J31" s="49">
        <v>84611.592</v>
      </c>
    </row>
    <row r="32" spans="1:10" ht="12.75">
      <c r="A32" s="228" t="s">
        <v>645</v>
      </c>
      <c r="B32" s="49">
        <v>35554.76701139</v>
      </c>
      <c r="C32" s="50">
        <v>32.490957277803666</v>
      </c>
      <c r="D32" s="49">
        <v>55949.39109942874</v>
      </c>
      <c r="E32" s="50">
        <v>51.12814479555775</v>
      </c>
      <c r="F32" s="49">
        <v>12294.508776539162</v>
      </c>
      <c r="G32" s="50">
        <v>11.2350717776367</v>
      </c>
      <c r="H32" s="49">
        <v>5631.063690877147</v>
      </c>
      <c r="I32" s="50">
        <v>5.145826149001899</v>
      </c>
      <c r="J32" s="49">
        <v>109429.73057823504</v>
      </c>
    </row>
    <row r="33" spans="1:10" ht="12.75">
      <c r="A33" s="228" t="s">
        <v>664</v>
      </c>
      <c r="B33" s="49">
        <v>31277.334000000003</v>
      </c>
      <c r="C33" s="50">
        <v>28.684406237618305</v>
      </c>
      <c r="D33" s="49">
        <v>64016.279</v>
      </c>
      <c r="E33" s="50">
        <v>58.709254204872884</v>
      </c>
      <c r="F33" s="49">
        <v>7301.02</v>
      </c>
      <c r="G33" s="50">
        <v>6.695756857952663</v>
      </c>
      <c r="H33" s="49">
        <v>6444.87</v>
      </c>
      <c r="I33" s="50">
        <v>5.910582699556141</v>
      </c>
      <c r="J33" s="49">
        <v>109039.50300000001</v>
      </c>
    </row>
    <row r="34" spans="1:10" ht="12.75">
      <c r="A34" s="228" t="s">
        <v>671</v>
      </c>
      <c r="B34" s="49">
        <v>35353.561</v>
      </c>
      <c r="C34" s="50">
        <v>27.555883587799084</v>
      </c>
      <c r="D34" s="49">
        <v>72607.333</v>
      </c>
      <c r="E34" s="50">
        <v>56.59286247765996</v>
      </c>
      <c r="F34" s="49">
        <v>14683.457</v>
      </c>
      <c r="G34" s="50">
        <v>11.444833853043928</v>
      </c>
      <c r="H34" s="49">
        <v>5653.335</v>
      </c>
      <c r="I34" s="50">
        <v>4.406420081497027</v>
      </c>
      <c r="J34" s="49">
        <v>128297.686</v>
      </c>
    </row>
    <row r="35" spans="1:10" ht="12.75">
      <c r="A35" s="228" t="s">
        <v>772</v>
      </c>
      <c r="B35" s="49">
        <v>29640.211</v>
      </c>
      <c r="C35" s="50">
        <v>24.15376276967303</v>
      </c>
      <c r="D35" s="49">
        <v>70530.851</v>
      </c>
      <c r="E35" s="50">
        <v>57.47548298482611</v>
      </c>
      <c r="F35" s="49">
        <v>15720.486</v>
      </c>
      <c r="G35" s="50">
        <v>12.81060008202931</v>
      </c>
      <c r="H35" s="49">
        <v>6823.125</v>
      </c>
      <c r="I35" s="50">
        <v>5.560154163471552</v>
      </c>
      <c r="J35" s="49">
        <v>122714.673</v>
      </c>
    </row>
    <row r="36" spans="1:10" ht="12.75">
      <c r="A36" s="228" t="s">
        <v>778</v>
      </c>
      <c r="B36" s="49">
        <v>28025.107</v>
      </c>
      <c r="C36" s="50">
        <v>23.738622911352216</v>
      </c>
      <c r="D36" s="49">
        <v>68319.074</v>
      </c>
      <c r="E36" s="50">
        <v>57.86956443516049</v>
      </c>
      <c r="F36" s="49">
        <v>14581.029</v>
      </c>
      <c r="G36" s="50">
        <v>12.350837735980495</v>
      </c>
      <c r="H36" s="49">
        <v>7131.794</v>
      </c>
      <c r="I36" s="50">
        <v>6.040974917506801</v>
      </c>
      <c r="J36" s="49">
        <v>118057.00399999999</v>
      </c>
    </row>
    <row r="37" spans="1:10" ht="13.5" thickBot="1">
      <c r="A37" s="229" t="s">
        <v>801</v>
      </c>
      <c r="B37" s="51">
        <v>31311.134</v>
      </c>
      <c r="C37" s="222">
        <v>23.919496140884533</v>
      </c>
      <c r="D37" s="51">
        <v>79737.361</v>
      </c>
      <c r="E37" s="222">
        <v>60.91371518910229</v>
      </c>
      <c r="F37" s="51">
        <v>10924.745</v>
      </c>
      <c r="G37" s="222">
        <v>8.345734008472757</v>
      </c>
      <c r="H37" s="51">
        <v>8928.907</v>
      </c>
      <c r="I37" s="222">
        <v>6.821054661540425</v>
      </c>
      <c r="J37" s="51">
        <v>130902.147</v>
      </c>
    </row>
  </sheetData>
  <mergeCells count="5">
    <mergeCell ref="J4:J5"/>
    <mergeCell ref="B4:C4"/>
    <mergeCell ref="D4:E4"/>
    <mergeCell ref="F4:G4"/>
    <mergeCell ref="H4:I4"/>
  </mergeCells>
  <hyperlinks>
    <hyperlink ref="A1" location="Sumário!A5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C11"/>
  <sheetViews>
    <sheetView zoomScale="80" zoomScaleNormal="80" workbookViewId="0" topLeftCell="A1">
      <pane xSplit="1" ySplit="5" topLeftCell="I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C5" sqref="AC5"/>
    </sheetView>
  </sheetViews>
  <sheetFormatPr defaultColWidth="9.140625" defaultRowHeight="12.75"/>
  <cols>
    <col min="1" max="1" width="22.57421875" style="177" customWidth="1"/>
    <col min="2" max="29" width="6.7109375" style="177" customWidth="1"/>
    <col min="30" max="16384" width="9.421875" style="177" customWidth="1"/>
  </cols>
  <sheetData>
    <row r="1" s="179" customFormat="1" ht="15.75">
      <c r="A1" s="108" t="s">
        <v>76</v>
      </c>
    </row>
    <row r="2" s="179" customFormat="1" ht="15">
      <c r="A2" s="278" t="s">
        <v>471</v>
      </c>
    </row>
    <row r="3" s="179" customFormat="1" ht="15">
      <c r="A3" s="278" t="s">
        <v>441</v>
      </c>
    </row>
    <row r="4" s="179" customFormat="1" ht="15.75">
      <c r="A4" s="180"/>
    </row>
    <row r="5" spans="1:29" ht="13.5" thickBot="1">
      <c r="A5" s="167"/>
      <c r="B5" s="168" t="s">
        <v>6</v>
      </c>
      <c r="C5" s="168" t="s">
        <v>7</v>
      </c>
      <c r="D5" s="168" t="s">
        <v>8</v>
      </c>
      <c r="E5" s="168" t="s">
        <v>9</v>
      </c>
      <c r="F5" s="168" t="s">
        <v>10</v>
      </c>
      <c r="G5" s="168" t="s">
        <v>446</v>
      </c>
      <c r="H5" s="168" t="s">
        <v>449</v>
      </c>
      <c r="I5" s="168" t="s">
        <v>456</v>
      </c>
      <c r="J5" s="168" t="s">
        <v>482</v>
      </c>
      <c r="K5" s="168" t="s">
        <v>486</v>
      </c>
      <c r="L5" s="168" t="s">
        <v>488</v>
      </c>
      <c r="M5" s="168" t="s">
        <v>497</v>
      </c>
      <c r="N5" s="168" t="s">
        <v>505</v>
      </c>
      <c r="O5" s="168" t="s">
        <v>515</v>
      </c>
      <c r="P5" s="168" t="s">
        <v>519</v>
      </c>
      <c r="Q5" s="168" t="s">
        <v>524</v>
      </c>
      <c r="R5" s="168" t="s">
        <v>531</v>
      </c>
      <c r="S5" s="168" t="s">
        <v>557</v>
      </c>
      <c r="T5" s="168" t="s">
        <v>561</v>
      </c>
      <c r="U5" s="168" t="s">
        <v>583</v>
      </c>
      <c r="V5" s="168" t="s">
        <v>594</v>
      </c>
      <c r="W5" s="168" t="s">
        <v>632</v>
      </c>
      <c r="X5" s="168" t="s">
        <v>646</v>
      </c>
      <c r="Y5" s="168" t="s">
        <v>665</v>
      </c>
      <c r="Z5" s="168" t="s">
        <v>672</v>
      </c>
      <c r="AA5" s="168" t="s">
        <v>749</v>
      </c>
      <c r="AB5" s="168" t="s">
        <v>780</v>
      </c>
      <c r="AC5" s="168" t="s">
        <v>802</v>
      </c>
    </row>
    <row r="6" spans="1:29" ht="12.75">
      <c r="A6" s="169" t="s">
        <v>471</v>
      </c>
      <c r="B6" s="170">
        <v>-200.60808878</v>
      </c>
      <c r="C6" s="170">
        <v>-477.96846731999995</v>
      </c>
      <c r="D6" s="170">
        <v>-148.03560332</v>
      </c>
      <c r="E6" s="170">
        <v>-261.43599631</v>
      </c>
      <c r="F6" s="170">
        <v>-220.53693292999998</v>
      </c>
      <c r="G6" s="170">
        <v>-444.05191747</v>
      </c>
      <c r="H6" s="170">
        <v>-257.5926757</v>
      </c>
      <c r="I6" s="170">
        <v>22.22800000000001</v>
      </c>
      <c r="J6" s="170">
        <v>-267.57612471</v>
      </c>
      <c r="K6" s="170">
        <v>-280.82324782</v>
      </c>
      <c r="L6" s="170">
        <v>-126.13319178</v>
      </c>
      <c r="M6" s="170">
        <v>-229.06680822000004</v>
      </c>
      <c r="N6" s="170">
        <v>-191.6</v>
      </c>
      <c r="O6" s="170">
        <v>-251.2</v>
      </c>
      <c r="P6" s="170">
        <v>-165.309</v>
      </c>
      <c r="Q6" s="170">
        <v>-302.73886031</v>
      </c>
      <c r="R6" s="170">
        <v>-218.81994614</v>
      </c>
      <c r="S6" s="170">
        <v>-306.44299909999995</v>
      </c>
      <c r="T6" s="170">
        <v>-125.25080368</v>
      </c>
      <c r="U6" s="170">
        <v>-215.29300667000004</v>
      </c>
      <c r="V6" s="170">
        <v>-154.99219403000004</v>
      </c>
      <c r="W6" s="170">
        <v>-226.22266052</v>
      </c>
      <c r="X6" s="170">
        <v>-197.26570234000002</v>
      </c>
      <c r="Y6" s="170">
        <v>-45.23173781999998</v>
      </c>
      <c r="Z6" s="170">
        <v>-255.74214986</v>
      </c>
      <c r="AA6" s="170">
        <v>-3.5277143399997613</v>
      </c>
      <c r="AB6" s="170">
        <v>-449.54977199999996</v>
      </c>
      <c r="AC6" s="170">
        <v>-238.72514909</v>
      </c>
    </row>
    <row r="7" spans="1:29" ht="12.75">
      <c r="A7" s="171" t="s">
        <v>472</v>
      </c>
      <c r="B7" s="172">
        <v>-75.888</v>
      </c>
      <c r="C7" s="172">
        <v>-87.37</v>
      </c>
      <c r="D7" s="172">
        <v>-27.201</v>
      </c>
      <c r="E7" s="173">
        <v>-139.09300000000002</v>
      </c>
      <c r="F7" s="172">
        <v>-79.243</v>
      </c>
      <c r="G7" s="172">
        <v>-275.226</v>
      </c>
      <c r="H7" s="172">
        <v>-91.845</v>
      </c>
      <c r="I7" s="174">
        <v>-51.77199999999999</v>
      </c>
      <c r="J7" s="174">
        <v>-39.576124709999995</v>
      </c>
      <c r="K7" s="174">
        <v>-70.19094910000001</v>
      </c>
      <c r="L7" s="174">
        <v>-31.11442857</v>
      </c>
      <c r="M7" s="174">
        <v>-67.38557143</v>
      </c>
      <c r="N7" s="174">
        <v>-51</v>
      </c>
      <c r="O7" s="174">
        <v>-47.7</v>
      </c>
      <c r="P7" s="174">
        <v>-54.788000000000004</v>
      </c>
      <c r="Q7" s="174">
        <v>-101.93886031000001</v>
      </c>
      <c r="R7" s="174">
        <v>-73.31994614000001</v>
      </c>
      <c r="S7" s="174">
        <v>-87.09660980000001</v>
      </c>
      <c r="T7" s="174">
        <v>6.367588669999989</v>
      </c>
      <c r="U7" s="174">
        <v>-74.15734134000002</v>
      </c>
      <c r="V7" s="174">
        <v>3.70923578</v>
      </c>
      <c r="W7" s="174">
        <v>-97.22945883</v>
      </c>
      <c r="X7" s="174">
        <v>-95.47621670000007</v>
      </c>
      <c r="Y7" s="174">
        <v>-152.01646298999995</v>
      </c>
      <c r="Z7" s="174">
        <v>-40.08880035999999</v>
      </c>
      <c r="AA7" s="174">
        <v>45.92572537000024</v>
      </c>
      <c r="AB7" s="174">
        <v>-238.00145142999997</v>
      </c>
      <c r="AC7" s="174">
        <v>34.98553111</v>
      </c>
    </row>
    <row r="8" spans="1:29" ht="12.75">
      <c r="A8" s="175" t="s">
        <v>473</v>
      </c>
      <c r="B8" s="176">
        <v>-124.72008878</v>
      </c>
      <c r="C8" s="176">
        <v>-390.59846731999994</v>
      </c>
      <c r="D8" s="176">
        <v>-120.83460332</v>
      </c>
      <c r="E8" s="176">
        <v>-122.34299630999999</v>
      </c>
      <c r="F8" s="176">
        <v>-141.29393292999998</v>
      </c>
      <c r="G8" s="176">
        <v>-168.82591746999998</v>
      </c>
      <c r="H8" s="176">
        <v>-165.7476757</v>
      </c>
      <c r="I8" s="176">
        <v>74</v>
      </c>
      <c r="J8" s="176">
        <v>-228</v>
      </c>
      <c r="K8" s="176">
        <v>-210.63229872000002</v>
      </c>
      <c r="L8" s="176">
        <v>-95.01876321</v>
      </c>
      <c r="M8" s="176">
        <v>-161.68123679000004</v>
      </c>
      <c r="N8" s="176">
        <v>-140.6</v>
      </c>
      <c r="O8" s="176">
        <v>-203.5</v>
      </c>
      <c r="P8" s="176">
        <v>-110.521</v>
      </c>
      <c r="Q8" s="176">
        <v>-200.8</v>
      </c>
      <c r="R8" s="176">
        <v>-145.5</v>
      </c>
      <c r="S8" s="176">
        <v>-219.34638929999994</v>
      </c>
      <c r="T8" s="176">
        <v>-131.61839235</v>
      </c>
      <c r="U8" s="176">
        <v>-141.13566533000002</v>
      </c>
      <c r="V8" s="176">
        <v>-158.70142981000004</v>
      </c>
      <c r="W8" s="176">
        <v>-128.99320169</v>
      </c>
      <c r="X8" s="176">
        <v>-101.78948563999995</v>
      </c>
      <c r="Y8" s="176">
        <v>106.78472516999997</v>
      </c>
      <c r="Z8" s="176">
        <v>-215.65334950000002</v>
      </c>
      <c r="AA8" s="176">
        <v>-49.45343971</v>
      </c>
      <c r="AB8" s="176">
        <v>-211.54832057</v>
      </c>
      <c r="AC8" s="176">
        <v>-273.7106802</v>
      </c>
    </row>
    <row r="9" ht="12.75">
      <c r="A9" s="178" t="s">
        <v>479</v>
      </c>
    </row>
    <row r="10" ht="12.75">
      <c r="A10" s="178" t="s">
        <v>480</v>
      </c>
    </row>
    <row r="11" ht="12.75">
      <c r="A11" s="178" t="s">
        <v>481</v>
      </c>
    </row>
  </sheetData>
  <hyperlinks>
    <hyperlink ref="A1" location="Sumário!A41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E32"/>
  <sheetViews>
    <sheetView showGridLines="0" zoomScale="80" zoomScaleNormal="80" workbookViewId="0" topLeftCell="A1">
      <pane xSplit="1" ySplit="4" topLeftCell="S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E4" sqref="AE4"/>
    </sheetView>
  </sheetViews>
  <sheetFormatPr defaultColWidth="9.140625" defaultRowHeight="12.75"/>
  <cols>
    <col min="1" max="1" width="50.140625" style="0" customWidth="1"/>
    <col min="32" max="33" width="13.28125" style="0" bestFit="1" customWidth="1"/>
  </cols>
  <sheetData>
    <row r="1" spans="1:10" ht="15.75">
      <c r="A1" s="108" t="s">
        <v>76</v>
      </c>
      <c r="J1" s="10"/>
    </row>
    <row r="2" spans="1:10" ht="12.75">
      <c r="A2" s="107" t="s">
        <v>266</v>
      </c>
      <c r="J2" s="10"/>
    </row>
    <row r="3" ht="12.75">
      <c r="J3" s="10"/>
    </row>
    <row r="4" spans="1:31" ht="13.5" thickBot="1">
      <c r="A4" s="201" t="s">
        <v>441</v>
      </c>
      <c r="B4" s="26" t="s">
        <v>4</v>
      </c>
      <c r="C4" s="26" t="s">
        <v>5</v>
      </c>
      <c r="D4" s="26" t="s">
        <v>6</v>
      </c>
      <c r="E4" s="26" t="s">
        <v>7</v>
      </c>
      <c r="F4" s="26" t="s">
        <v>8</v>
      </c>
      <c r="G4" s="26" t="s">
        <v>9</v>
      </c>
      <c r="H4" s="26" t="s">
        <v>10</v>
      </c>
      <c r="I4" s="26" t="s">
        <v>446</v>
      </c>
      <c r="J4" s="26" t="s">
        <v>449</v>
      </c>
      <c r="K4" s="26" t="s">
        <v>456</v>
      </c>
      <c r="L4" s="26" t="s">
        <v>482</v>
      </c>
      <c r="M4" s="26" t="s">
        <v>486</v>
      </c>
      <c r="N4" s="26" t="s">
        <v>488</v>
      </c>
      <c r="O4" s="26" t="s">
        <v>497</v>
      </c>
      <c r="P4" s="26" t="s">
        <v>505</v>
      </c>
      <c r="Q4" s="26" t="s">
        <v>515</v>
      </c>
      <c r="R4" s="26" t="s">
        <v>519</v>
      </c>
      <c r="S4" s="26" t="s">
        <v>524</v>
      </c>
      <c r="T4" s="26" t="s">
        <v>531</v>
      </c>
      <c r="U4" s="26" t="s">
        <v>557</v>
      </c>
      <c r="V4" s="26" t="s">
        <v>561</v>
      </c>
      <c r="W4" s="26" t="s">
        <v>583</v>
      </c>
      <c r="X4" s="26" t="s">
        <v>594</v>
      </c>
      <c r="Y4" s="26" t="s">
        <v>632</v>
      </c>
      <c r="Z4" s="26" t="s">
        <v>646</v>
      </c>
      <c r="AA4" s="26" t="s">
        <v>665</v>
      </c>
      <c r="AB4" s="26" t="s">
        <v>672</v>
      </c>
      <c r="AC4" s="26" t="s">
        <v>749</v>
      </c>
      <c r="AD4" s="26" t="s">
        <v>780</v>
      </c>
      <c r="AE4" s="26" t="s">
        <v>802</v>
      </c>
    </row>
    <row r="5" spans="1:31" ht="12.75">
      <c r="A5" s="32" t="s">
        <v>135</v>
      </c>
      <c r="B5" s="10">
        <v>3916.9539999999997</v>
      </c>
      <c r="C5" s="10">
        <v>3524.0379999999996</v>
      </c>
      <c r="D5" s="10">
        <v>3888.1940000000004</v>
      </c>
      <c r="E5" s="10">
        <v>3976.575999999999</v>
      </c>
      <c r="F5" s="10">
        <v>3829.19</v>
      </c>
      <c r="G5" s="10">
        <v>3924.9889999999996</v>
      </c>
      <c r="H5" s="10">
        <v>3918.98</v>
      </c>
      <c r="I5" s="10">
        <v>4085.697378693501</v>
      </c>
      <c r="J5" s="10">
        <v>4090.499687533589</v>
      </c>
      <c r="K5" s="10">
        <v>4146</v>
      </c>
      <c r="L5" s="10">
        <v>4199.479033440449</v>
      </c>
      <c r="M5" s="10">
        <v>4398.059729641808</v>
      </c>
      <c r="N5" s="10">
        <v>4406.080642232866</v>
      </c>
      <c r="O5" s="10">
        <v>4311.808674941652</v>
      </c>
      <c r="P5" s="10">
        <v>4403.2975913808195</v>
      </c>
      <c r="Q5" s="10">
        <v>4855.144148118254</v>
      </c>
      <c r="R5" s="10">
        <v>4986.112142721522</v>
      </c>
      <c r="S5" s="10">
        <v>5207.624621055789</v>
      </c>
      <c r="T5" s="10">
        <v>5156.063920904637</v>
      </c>
      <c r="U5" s="10">
        <v>5477.572222249997</v>
      </c>
      <c r="V5" s="10">
        <v>5568.221198660001</v>
      </c>
      <c r="W5" s="10">
        <v>5832.825008279997</v>
      </c>
      <c r="X5" s="10">
        <v>6031.887375820001</v>
      </c>
      <c r="Y5" s="10">
        <v>7077.423568449996</v>
      </c>
      <c r="Z5" s="10">
        <v>6984.519452107228</v>
      </c>
      <c r="AA5" s="10">
        <v>8487.493047698925</v>
      </c>
      <c r="AB5" s="10">
        <v>8319.627691266709</v>
      </c>
      <c r="AC5" s="10">
        <v>9268.36872384868</v>
      </c>
      <c r="AD5" s="10">
        <v>9356.836102736253</v>
      </c>
      <c r="AE5" s="10">
        <v>9460.505150409004</v>
      </c>
    </row>
    <row r="6" spans="1:31" ht="12.75">
      <c r="A6" s="32" t="s">
        <v>433</v>
      </c>
      <c r="B6" s="10">
        <v>1075.4511784582448</v>
      </c>
      <c r="C6" s="10">
        <v>1166.4164914795774</v>
      </c>
      <c r="D6" s="10">
        <v>1243.6627873049981</v>
      </c>
      <c r="E6" s="10">
        <v>1326.4636470665641</v>
      </c>
      <c r="F6" s="10">
        <v>1374.0115895847957</v>
      </c>
      <c r="G6" s="10">
        <v>1460.6634839390945</v>
      </c>
      <c r="H6" s="10">
        <v>1499.8181114108447</v>
      </c>
      <c r="I6" s="10">
        <v>1515.13730084</v>
      </c>
      <c r="J6" s="10">
        <v>1642.0840715120898</v>
      </c>
      <c r="K6" s="10">
        <v>1613</v>
      </c>
      <c r="L6" s="10">
        <v>1645.17670677</v>
      </c>
      <c r="M6" s="10">
        <v>1656.3420657699999</v>
      </c>
      <c r="N6" s="10">
        <v>1673.34421624</v>
      </c>
      <c r="O6" s="10">
        <v>1780.8376200100001</v>
      </c>
      <c r="P6" s="10">
        <v>1792.88243489</v>
      </c>
      <c r="Q6" s="10">
        <v>1797.37048409</v>
      </c>
      <c r="R6" s="10">
        <v>1899.81390937</v>
      </c>
      <c r="S6" s="10">
        <v>1947.7658969200002</v>
      </c>
      <c r="T6" s="10">
        <v>1994.38794608</v>
      </c>
      <c r="U6" s="10">
        <v>2102.93266427</v>
      </c>
      <c r="V6" s="10">
        <v>2116.0322726599998</v>
      </c>
      <c r="W6" s="10">
        <v>2193.3060119899997</v>
      </c>
      <c r="X6" s="10">
        <v>2212.44044012</v>
      </c>
      <c r="Y6" s="10">
        <v>2211.5591079400006</v>
      </c>
      <c r="Z6" s="10">
        <v>2443.229603588125</v>
      </c>
      <c r="AA6" s="10">
        <v>2719.581388275268</v>
      </c>
      <c r="AB6" s="10">
        <v>2879.975342548323</v>
      </c>
      <c r="AC6" s="10">
        <v>2980.3482101480904</v>
      </c>
      <c r="AD6" s="10">
        <v>2915.5813265897664</v>
      </c>
      <c r="AE6" s="10">
        <v>3195.7347271635476</v>
      </c>
    </row>
    <row r="7" spans="1:31" ht="12.75">
      <c r="A7" s="32" t="s">
        <v>547</v>
      </c>
      <c r="B7" s="10">
        <v>386.753</v>
      </c>
      <c r="C7" s="10">
        <v>402.434</v>
      </c>
      <c r="D7" s="10">
        <v>407.21</v>
      </c>
      <c r="E7" s="10">
        <v>450.595</v>
      </c>
      <c r="F7" s="10">
        <v>481.308</v>
      </c>
      <c r="G7" s="10">
        <v>509.961</v>
      </c>
      <c r="H7" s="10">
        <v>514.171</v>
      </c>
      <c r="I7" s="10">
        <v>538.73020202</v>
      </c>
      <c r="J7" s="10">
        <v>589.28575411</v>
      </c>
      <c r="K7" s="10">
        <v>639</v>
      </c>
      <c r="L7" s="10">
        <v>637.03622491</v>
      </c>
      <c r="M7" s="10">
        <v>648.3</v>
      </c>
      <c r="N7" s="10">
        <v>615.2472023400001</v>
      </c>
      <c r="O7" s="10">
        <v>660.34611406</v>
      </c>
      <c r="P7" s="10">
        <v>659.26361</v>
      </c>
      <c r="Q7" s="10">
        <v>671.7179924</v>
      </c>
      <c r="R7" s="10">
        <v>742.091</v>
      </c>
      <c r="S7" s="10">
        <v>716.1176602200001</v>
      </c>
      <c r="T7" s="10">
        <v>727.22454375</v>
      </c>
      <c r="U7" s="10">
        <v>768.6934562499999</v>
      </c>
      <c r="V7" s="10">
        <v>731.3684845399999</v>
      </c>
      <c r="W7" s="10">
        <v>774.7307488299998</v>
      </c>
      <c r="X7" s="10">
        <v>782.1831846999999</v>
      </c>
      <c r="Y7" s="10">
        <v>835.8544806300005</v>
      </c>
      <c r="Z7" s="10">
        <v>798.74019037</v>
      </c>
      <c r="AA7" s="10">
        <v>965.6749257799999</v>
      </c>
      <c r="AB7" s="10">
        <v>892.9889999999999</v>
      </c>
      <c r="AC7" s="10">
        <v>907.945</v>
      </c>
      <c r="AD7" s="10">
        <v>875.319</v>
      </c>
      <c r="AE7" s="10">
        <v>985.185</v>
      </c>
    </row>
    <row r="8" spans="1:31" ht="12.75">
      <c r="A8" s="32" t="s">
        <v>548</v>
      </c>
      <c r="B8" s="10">
        <v>160.219</v>
      </c>
      <c r="C8" s="10">
        <v>168.325</v>
      </c>
      <c r="D8" s="10">
        <v>207.093</v>
      </c>
      <c r="E8" s="10">
        <v>213.796</v>
      </c>
      <c r="F8" s="10">
        <v>220.286</v>
      </c>
      <c r="G8" s="10">
        <v>227.259</v>
      </c>
      <c r="H8" s="10">
        <v>254.608</v>
      </c>
      <c r="I8" s="10">
        <v>222.11331624</v>
      </c>
      <c r="J8" s="10">
        <v>282.95721837</v>
      </c>
      <c r="K8" s="10">
        <v>304</v>
      </c>
      <c r="L8" s="10">
        <v>321</v>
      </c>
      <c r="M8" s="10">
        <v>310.3</v>
      </c>
      <c r="N8" s="10">
        <v>355.87202214999996</v>
      </c>
      <c r="O8" s="10">
        <v>359.02336365</v>
      </c>
      <c r="P8" s="10">
        <v>380.30210143</v>
      </c>
      <c r="Q8" s="10">
        <v>363.52780557000006</v>
      </c>
      <c r="R8" s="10">
        <v>394.64</v>
      </c>
      <c r="S8" s="10">
        <v>424.63627611000004</v>
      </c>
      <c r="T8" s="10">
        <v>442.53155999</v>
      </c>
      <c r="U8" s="10">
        <v>434.60644001000003</v>
      </c>
      <c r="V8" s="10">
        <v>476.87509014</v>
      </c>
      <c r="W8" s="10">
        <v>520.62129018</v>
      </c>
      <c r="X8" s="10">
        <v>516.31246632</v>
      </c>
      <c r="Y8" s="10">
        <v>465.38717300999997</v>
      </c>
      <c r="Z8" s="10">
        <v>445.49941543000006</v>
      </c>
      <c r="AA8" s="10">
        <v>506.42671598999993</v>
      </c>
      <c r="AB8" s="10">
        <v>531.549</v>
      </c>
      <c r="AC8" s="10">
        <v>540.066</v>
      </c>
      <c r="AD8" s="10">
        <v>536.726</v>
      </c>
      <c r="AE8" s="10">
        <v>575.0189999999999</v>
      </c>
    </row>
    <row r="9" spans="1:31" ht="12.75">
      <c r="A9" s="32" t="s">
        <v>145</v>
      </c>
      <c r="B9" s="10">
        <v>110.99</v>
      </c>
      <c r="C9" s="10">
        <v>136.685</v>
      </c>
      <c r="D9" s="10">
        <v>141.986</v>
      </c>
      <c r="E9" s="10">
        <v>148.318</v>
      </c>
      <c r="F9" s="10">
        <v>146.568</v>
      </c>
      <c r="G9" s="10">
        <v>161.491</v>
      </c>
      <c r="H9" s="10">
        <v>160.548</v>
      </c>
      <c r="I9" s="10">
        <v>152.72427541999997</v>
      </c>
      <c r="J9" s="10">
        <v>149.41725294</v>
      </c>
      <c r="K9" s="10">
        <v>176</v>
      </c>
      <c r="L9" s="10">
        <v>163.52910988999997</v>
      </c>
      <c r="M9" s="10">
        <v>162</v>
      </c>
      <c r="N9" s="10">
        <v>206.82576284999996</v>
      </c>
      <c r="O9" s="10">
        <v>215.16500432000004</v>
      </c>
      <c r="P9" s="10">
        <v>213.03476592999996</v>
      </c>
      <c r="Q9" s="10">
        <v>216.15107249</v>
      </c>
      <c r="R9" s="10">
        <v>222.638</v>
      </c>
      <c r="S9" s="10">
        <v>234.39226637</v>
      </c>
      <c r="T9" s="10">
        <v>239.86924321</v>
      </c>
      <c r="U9" s="10">
        <v>249.87975679000002</v>
      </c>
      <c r="V9" s="10">
        <v>263.81551217</v>
      </c>
      <c r="W9" s="10">
        <v>228.73941993</v>
      </c>
      <c r="X9" s="10">
        <v>192.17224749</v>
      </c>
      <c r="Y9" s="10">
        <v>160.59500744999997</v>
      </c>
      <c r="Z9" s="10">
        <v>216.8671739</v>
      </c>
      <c r="AA9" s="10">
        <v>228.45020883000007</v>
      </c>
      <c r="AB9" s="10">
        <v>351.459</v>
      </c>
      <c r="AC9" s="10">
        <v>359.58</v>
      </c>
      <c r="AD9" s="10">
        <v>307.248</v>
      </c>
      <c r="AE9" s="10">
        <v>412.55</v>
      </c>
    </row>
    <row r="10" spans="1:31" ht="12.75">
      <c r="A10" s="32" t="s">
        <v>246</v>
      </c>
      <c r="B10" s="10">
        <v>106.743</v>
      </c>
      <c r="C10" s="10">
        <v>120.038</v>
      </c>
      <c r="D10" s="10">
        <v>129.987</v>
      </c>
      <c r="E10" s="10">
        <v>143.394</v>
      </c>
      <c r="F10" s="10">
        <v>149.521</v>
      </c>
      <c r="G10" s="10">
        <v>157.003</v>
      </c>
      <c r="H10" s="10">
        <v>158.246</v>
      </c>
      <c r="I10" s="10">
        <v>173.49474324000002</v>
      </c>
      <c r="J10" s="10">
        <v>168.11994954</v>
      </c>
      <c r="K10" s="10">
        <v>183</v>
      </c>
      <c r="L10" s="10">
        <v>185.38646681999998</v>
      </c>
      <c r="M10" s="10">
        <v>190</v>
      </c>
      <c r="N10" s="10">
        <v>189.43897984</v>
      </c>
      <c r="O10" s="10">
        <v>228.43537361999998</v>
      </c>
      <c r="P10" s="10">
        <v>220.16177881000002</v>
      </c>
      <c r="Q10" s="10">
        <v>228.66930008999998</v>
      </c>
      <c r="R10" s="10">
        <v>223.992</v>
      </c>
      <c r="S10" s="10">
        <v>233.32972176</v>
      </c>
      <c r="T10" s="10">
        <v>242.59203668</v>
      </c>
      <c r="U10" s="10">
        <v>256.54696332000003</v>
      </c>
      <c r="V10" s="10">
        <v>248.7650835</v>
      </c>
      <c r="W10" s="10">
        <v>257.44147279000003</v>
      </c>
      <c r="X10" s="10">
        <v>265.98063483</v>
      </c>
      <c r="Y10" s="10">
        <v>271.74657011</v>
      </c>
      <c r="Z10" s="10">
        <v>256.81622312</v>
      </c>
      <c r="AA10" s="10">
        <v>283.96701258</v>
      </c>
      <c r="AB10" s="10">
        <v>289.754</v>
      </c>
      <c r="AC10" s="10">
        <v>307.57399999999996</v>
      </c>
      <c r="AD10" s="10">
        <v>288.307</v>
      </c>
      <c r="AE10" s="10">
        <v>302.49799999999993</v>
      </c>
    </row>
    <row r="11" spans="1:31" ht="12.75">
      <c r="A11" s="32" t="s">
        <v>549</v>
      </c>
      <c r="B11" s="10">
        <v>86.862</v>
      </c>
      <c r="C11" s="10">
        <v>95.037</v>
      </c>
      <c r="D11" s="10">
        <v>103.686</v>
      </c>
      <c r="E11" s="10">
        <v>106.181</v>
      </c>
      <c r="F11" s="10">
        <v>105.603</v>
      </c>
      <c r="G11" s="10">
        <v>103.65</v>
      </c>
      <c r="H11" s="10">
        <v>112.051</v>
      </c>
      <c r="I11" s="10">
        <v>116.35098510000002</v>
      </c>
      <c r="J11" s="10">
        <v>117.50086012</v>
      </c>
      <c r="K11" s="10">
        <v>123</v>
      </c>
      <c r="L11" s="10">
        <v>137.06947281</v>
      </c>
      <c r="M11" s="10">
        <v>131</v>
      </c>
      <c r="N11" s="10">
        <v>88.18238247</v>
      </c>
      <c r="O11" s="10">
        <v>91.11627147</v>
      </c>
      <c r="P11" s="10">
        <v>94.14156951</v>
      </c>
      <c r="Q11" s="10">
        <v>103.59121347</v>
      </c>
      <c r="R11" s="10">
        <v>100.243</v>
      </c>
      <c r="S11" s="10">
        <v>101.4180071</v>
      </c>
      <c r="T11" s="10">
        <v>105.85230834999999</v>
      </c>
      <c r="U11" s="10">
        <v>114.49969165000002</v>
      </c>
      <c r="V11" s="10">
        <v>109.48086074</v>
      </c>
      <c r="W11" s="10">
        <v>102.69183984000004</v>
      </c>
      <c r="X11" s="10">
        <v>111.92344218</v>
      </c>
      <c r="Y11" s="10">
        <v>118.54599443000002</v>
      </c>
      <c r="Z11" s="10">
        <v>110.06407102</v>
      </c>
      <c r="AA11" s="10">
        <v>118.74325625000002</v>
      </c>
      <c r="AB11" s="10">
        <v>135.22</v>
      </c>
      <c r="AC11" s="10">
        <v>136.98299999999998</v>
      </c>
      <c r="AD11" s="10">
        <v>142.678</v>
      </c>
      <c r="AE11" s="10">
        <v>141.128</v>
      </c>
    </row>
    <row r="12" spans="1:31" ht="12.75">
      <c r="A12" s="32" t="s">
        <v>550</v>
      </c>
      <c r="B12" s="10">
        <v>106.651</v>
      </c>
      <c r="C12" s="10">
        <v>114.908</v>
      </c>
      <c r="D12" s="10">
        <v>108.619</v>
      </c>
      <c r="E12" s="10">
        <v>130.36</v>
      </c>
      <c r="F12" s="10">
        <v>128.521</v>
      </c>
      <c r="G12" s="10">
        <v>141.419</v>
      </c>
      <c r="H12" s="10">
        <v>137.326</v>
      </c>
      <c r="I12" s="10">
        <v>155.86188941000006</v>
      </c>
      <c r="J12" s="10">
        <v>162.85491652000002</v>
      </c>
      <c r="K12" s="10">
        <v>166</v>
      </c>
      <c r="L12" s="10">
        <v>185.93459265</v>
      </c>
      <c r="M12" s="10">
        <v>199</v>
      </c>
      <c r="N12" s="10">
        <v>172.6808465</v>
      </c>
      <c r="O12" s="10">
        <v>175.65884594</v>
      </c>
      <c r="P12" s="10">
        <v>185.62562666</v>
      </c>
      <c r="Q12" s="10">
        <v>184.44165707999994</v>
      </c>
      <c r="R12" s="10">
        <v>192.601</v>
      </c>
      <c r="S12" s="10">
        <v>203.78012819000003</v>
      </c>
      <c r="T12" s="10">
        <v>208.31150156</v>
      </c>
      <c r="U12" s="10">
        <v>249.96949844</v>
      </c>
      <c r="V12" s="10">
        <v>255.87875744</v>
      </c>
      <c r="W12" s="10">
        <v>274.1957245500001</v>
      </c>
      <c r="X12" s="10">
        <v>305.2104646</v>
      </c>
      <c r="Y12" s="10">
        <v>329.6038823100001</v>
      </c>
      <c r="Z12" s="10">
        <v>568.7570718899999</v>
      </c>
      <c r="AA12" s="10">
        <v>571.02827155</v>
      </c>
      <c r="AB12" s="10">
        <v>630.267</v>
      </c>
      <c r="AC12" s="10">
        <v>680.005</v>
      </c>
      <c r="AD12" s="10">
        <v>711.826</v>
      </c>
      <c r="AE12" s="10">
        <v>726.935</v>
      </c>
    </row>
    <row r="13" spans="1:31" ht="12.75">
      <c r="A13" s="32" t="s">
        <v>267</v>
      </c>
      <c r="B13" s="10">
        <v>117.23317845824508</v>
      </c>
      <c r="C13" s="10">
        <v>128.9894914795774</v>
      </c>
      <c r="D13" s="10">
        <v>145.08178730499813</v>
      </c>
      <c r="E13" s="10">
        <v>133.819647066564</v>
      </c>
      <c r="F13" s="10">
        <v>142.2045895847956</v>
      </c>
      <c r="G13" s="10">
        <v>159.8804839390944</v>
      </c>
      <c r="H13" s="10">
        <v>162.86811141084462</v>
      </c>
      <c r="I13" s="10">
        <v>155.86188941000006</v>
      </c>
      <c r="J13" s="10">
        <v>171.94811991209014</v>
      </c>
      <c r="K13" s="10">
        <v>23</v>
      </c>
      <c r="L13" s="10">
        <v>15.220839690000002</v>
      </c>
      <c r="M13" s="10">
        <v>15.74206577</v>
      </c>
      <c r="N13" s="10">
        <v>22.462216240000004</v>
      </c>
      <c r="O13" s="10">
        <v>25.466620010000003</v>
      </c>
      <c r="P13" s="10">
        <v>24.953434889999993</v>
      </c>
      <c r="Q13" s="10">
        <v>31.61448409000001</v>
      </c>
      <c r="R13" s="10">
        <v>23.608909370000003</v>
      </c>
      <c r="S13" s="10">
        <v>34.091837170000005</v>
      </c>
      <c r="T13" s="10">
        <v>28.006752540000004</v>
      </c>
      <c r="U13" s="10">
        <v>28.736857809999997</v>
      </c>
      <c r="V13" s="10">
        <v>29.84848413</v>
      </c>
      <c r="W13" s="10">
        <v>34.885515870000006</v>
      </c>
      <c r="X13" s="10">
        <v>38.658</v>
      </c>
      <c r="Y13" s="10">
        <v>29.826</v>
      </c>
      <c r="Z13" s="10">
        <v>46.485457858124995</v>
      </c>
      <c r="AA13" s="10">
        <v>45.2909972952684</v>
      </c>
      <c r="AB13" s="10">
        <v>48.737342548323</v>
      </c>
      <c r="AC13" s="10">
        <v>48.1952101480902</v>
      </c>
      <c r="AD13" s="10">
        <v>53.4773265897663</v>
      </c>
      <c r="AE13" s="10">
        <v>52.41972716354789</v>
      </c>
    </row>
    <row r="14" spans="1:31" ht="12.75">
      <c r="A14" s="32" t="s">
        <v>268</v>
      </c>
      <c r="B14" s="10">
        <v>579.9569206057837</v>
      </c>
      <c r="C14" s="10">
        <v>745.3863133710977</v>
      </c>
      <c r="D14" s="10">
        <v>550.6024795633058</v>
      </c>
      <c r="E14" s="10">
        <v>1459.303765309256</v>
      </c>
      <c r="F14" s="10">
        <v>724.524682009041</v>
      </c>
      <c r="G14" s="10">
        <v>683.4487161987597</v>
      </c>
      <c r="H14" s="10">
        <v>833.6872156157278</v>
      </c>
      <c r="I14" s="10">
        <v>858.6128754865011</v>
      </c>
      <c r="J14" s="10">
        <v>957.0767437043208</v>
      </c>
      <c r="K14" s="10">
        <v>892.2483251320754</v>
      </c>
      <c r="L14" s="10">
        <v>1413.5719497895502</v>
      </c>
      <c r="M14" s="10">
        <v>1543.3916840681904</v>
      </c>
      <c r="N14" s="10">
        <v>1192.6594906571386</v>
      </c>
      <c r="O14" s="10">
        <v>1223.5484002583476</v>
      </c>
      <c r="P14" s="10">
        <v>1349.9510593191817</v>
      </c>
      <c r="Q14" s="10">
        <v>1353.2434158617436</v>
      </c>
      <c r="R14" s="10">
        <v>1319.80992872848</v>
      </c>
      <c r="S14" s="10">
        <v>1388.7915804642066</v>
      </c>
      <c r="T14" s="10">
        <v>1399.9231852453643</v>
      </c>
      <c r="U14" s="10">
        <v>1448.3156860899994</v>
      </c>
      <c r="V14" s="10">
        <v>1888.65591541</v>
      </c>
      <c r="W14" s="10">
        <v>1734.8801310200008</v>
      </c>
      <c r="X14" s="10">
        <v>1933.1607263600004</v>
      </c>
      <c r="Y14" s="10">
        <v>2430.814768129999</v>
      </c>
      <c r="Z14" s="10">
        <v>1908.3164202018745</v>
      </c>
      <c r="AA14" s="10">
        <v>2324.0757768959393</v>
      </c>
      <c r="AB14" s="10">
        <v>2394.635507168437</v>
      </c>
      <c r="AC14" s="10">
        <v>2543.6812259919107</v>
      </c>
      <c r="AD14" s="10">
        <v>3219.7846988652336</v>
      </c>
      <c r="AE14" s="10">
        <v>3368.999176061453</v>
      </c>
    </row>
    <row r="15" spans="1:31" ht="12.75">
      <c r="A15" s="104" t="s">
        <v>434</v>
      </c>
      <c r="B15" s="105">
        <v>5572.362099064028</v>
      </c>
      <c r="C15" s="105">
        <v>5435.840804850674</v>
      </c>
      <c r="D15" s="105">
        <v>5682.459266868304</v>
      </c>
      <c r="E15" s="105">
        <v>6762.34341237582</v>
      </c>
      <c r="F15" s="105">
        <v>5927.726271593838</v>
      </c>
      <c r="G15" s="105">
        <v>6069.101200137854</v>
      </c>
      <c r="H15" s="105">
        <v>6252.485327026572</v>
      </c>
      <c r="I15" s="105">
        <v>6459.447555020002</v>
      </c>
      <c r="J15" s="105">
        <v>6689.66050275</v>
      </c>
      <c r="K15" s="105">
        <v>6651.2483251320755</v>
      </c>
      <c r="L15" s="105">
        <v>7258.22769</v>
      </c>
      <c r="M15" s="105">
        <v>7597.7934794799985</v>
      </c>
      <c r="N15" s="105">
        <v>7272.084349130004</v>
      </c>
      <c r="O15" s="105">
        <v>7316.194695209999</v>
      </c>
      <c r="P15" s="105">
        <v>7546.131085590001</v>
      </c>
      <c r="Q15" s="105">
        <v>8005.758048069997</v>
      </c>
      <c r="R15" s="105">
        <v>8205.735980820002</v>
      </c>
      <c r="S15" s="105">
        <v>8544.182098439996</v>
      </c>
      <c r="T15" s="105">
        <v>8550.375052230002</v>
      </c>
      <c r="U15" s="105">
        <v>9028.820572609997</v>
      </c>
      <c r="V15" s="105">
        <v>9572.909386730002</v>
      </c>
      <c r="W15" s="105">
        <v>9761.011151289998</v>
      </c>
      <c r="X15" s="105">
        <v>10177.4885423</v>
      </c>
      <c r="Y15" s="105">
        <v>11719.797444519994</v>
      </c>
      <c r="Z15" s="105">
        <v>11336.065475897227</v>
      </c>
      <c r="AA15" s="105">
        <v>13531.150212870132</v>
      </c>
      <c r="AB15" s="105">
        <v>13594.23854098347</v>
      </c>
      <c r="AC15" s="105">
        <v>14792.39815998868</v>
      </c>
      <c r="AD15" s="105">
        <v>15492.202128191253</v>
      </c>
      <c r="AE15" s="105">
        <v>16025.239053634006</v>
      </c>
    </row>
    <row r="16" spans="1:31" ht="12.75">
      <c r="A16" s="31" t="s">
        <v>269</v>
      </c>
      <c r="B16" s="20">
        <v>-5093.369000000001</v>
      </c>
      <c r="C16" s="20">
        <v>-4835.94</v>
      </c>
      <c r="D16" s="20">
        <v>-5017.677</v>
      </c>
      <c r="E16" s="20">
        <v>-6125.043999999999</v>
      </c>
      <c r="F16" s="20">
        <v>-5312.142000000001</v>
      </c>
      <c r="G16" s="20">
        <v>-5263.937</v>
      </c>
      <c r="H16" s="20">
        <v>-5419.942999999999</v>
      </c>
      <c r="I16" s="20">
        <v>-5686.820255079999</v>
      </c>
      <c r="J16" s="20">
        <v>-5725.08062073</v>
      </c>
      <c r="K16" s="20">
        <v>-5804.83119902</v>
      </c>
      <c r="L16" s="20">
        <v>-5622.29695154</v>
      </c>
      <c r="M16" s="20">
        <v>-6860.479429069999</v>
      </c>
      <c r="N16" s="20">
        <v>-4929.415018059999</v>
      </c>
      <c r="O16" s="20">
        <v>-5770.175386129999</v>
      </c>
      <c r="P16" s="20">
        <v>-6638.649933679999</v>
      </c>
      <c r="Q16" s="20">
        <v>-6757.650369589999</v>
      </c>
      <c r="R16" s="20">
        <v>-6796.946007839999</v>
      </c>
      <c r="S16" s="20">
        <v>-7475.753317290002</v>
      </c>
      <c r="T16" s="20">
        <v>-7186.32968775</v>
      </c>
      <c r="U16" s="20">
        <v>-7811.906376980001</v>
      </c>
      <c r="V16" s="20">
        <v>-7225.443495849999</v>
      </c>
      <c r="W16" s="20">
        <v>-8116.900382440001</v>
      </c>
      <c r="X16" s="20">
        <v>-8310.53154196</v>
      </c>
      <c r="Y16" s="20">
        <v>-8775.497155610003</v>
      </c>
      <c r="Z16" s="20">
        <v>-9670.607573477224</v>
      </c>
      <c r="AA16" s="20">
        <v>-11183.045304644791</v>
      </c>
      <c r="AB16" s="20">
        <v>-11615.730682986708</v>
      </c>
      <c r="AC16" s="20">
        <v>-10636.947513858679</v>
      </c>
      <c r="AD16" s="20">
        <v>-13141.349979811255</v>
      </c>
      <c r="AE16" s="20">
        <v>-13299.835005704</v>
      </c>
    </row>
    <row r="17" spans="1:31" ht="12.75">
      <c r="A17" s="32" t="s">
        <v>435</v>
      </c>
      <c r="B17" s="10">
        <v>-1336.236</v>
      </c>
      <c r="C17" s="10">
        <v>-1670.755</v>
      </c>
      <c r="D17" s="10">
        <v>-1278.707</v>
      </c>
      <c r="E17" s="10">
        <v>-1950.993</v>
      </c>
      <c r="F17" s="10">
        <v>-1666.477</v>
      </c>
      <c r="G17" s="10">
        <v>-1610.245</v>
      </c>
      <c r="H17" s="10">
        <v>-1443.433</v>
      </c>
      <c r="I17" s="10">
        <v>-1679.8234410199998</v>
      </c>
      <c r="J17" s="10">
        <v>-1717.2392599500001</v>
      </c>
      <c r="K17" s="10">
        <v>-1639.6308345500001</v>
      </c>
      <c r="L17" s="10">
        <v>-1655.2638513400002</v>
      </c>
      <c r="M17" s="10">
        <v>-2309.677752179999</v>
      </c>
      <c r="N17" s="10">
        <v>-2090.23897217</v>
      </c>
      <c r="O17" s="10">
        <v>-2660.09025079</v>
      </c>
      <c r="P17" s="10">
        <v>-2273.15347767</v>
      </c>
      <c r="Q17" s="10">
        <v>-2274.73951277</v>
      </c>
      <c r="R17" s="10">
        <v>-2263.55531919</v>
      </c>
      <c r="S17" s="10">
        <v>-2122.959239780001</v>
      </c>
      <c r="T17" s="10">
        <v>-2020.9462340400005</v>
      </c>
      <c r="U17" s="10">
        <v>-2551.076880559999</v>
      </c>
      <c r="V17" s="10">
        <v>-2823.96994524</v>
      </c>
      <c r="W17" s="10">
        <v>-3011.4325165299997</v>
      </c>
      <c r="X17" s="10">
        <v>-2753.36368871</v>
      </c>
      <c r="Y17" s="10">
        <v>-4009.14155845</v>
      </c>
      <c r="Z17" s="10">
        <v>-4134.25106574</v>
      </c>
      <c r="AA17" s="10">
        <v>-5062.945907980002</v>
      </c>
      <c r="AB17" s="10">
        <v>-4936.52325669</v>
      </c>
      <c r="AC17" s="10">
        <v>-5397.6394419200005</v>
      </c>
      <c r="AD17" s="10">
        <v>-5462.860452915</v>
      </c>
      <c r="AE17" s="10">
        <v>-5488.891211405</v>
      </c>
    </row>
    <row r="18" spans="1:31" ht="12.75">
      <c r="A18" s="32" t="s">
        <v>436</v>
      </c>
      <c r="B18" s="10">
        <v>-636.109</v>
      </c>
      <c r="C18" s="10">
        <v>-863.014</v>
      </c>
      <c r="D18" s="10">
        <v>-746.806</v>
      </c>
      <c r="E18" s="10">
        <v>-826.551</v>
      </c>
      <c r="F18" s="10">
        <v>-900.802</v>
      </c>
      <c r="G18" s="10">
        <v>-903.432</v>
      </c>
      <c r="H18" s="10">
        <v>-855.796</v>
      </c>
      <c r="I18" s="10">
        <v>-867.5721253300002</v>
      </c>
      <c r="J18" s="10">
        <v>-1061.08068096</v>
      </c>
      <c r="K18" s="10">
        <v>-1002.43083455</v>
      </c>
      <c r="L18" s="10">
        <v>-965.8249099899999</v>
      </c>
      <c r="M18" s="10">
        <v>-1497.6728349799994</v>
      </c>
      <c r="N18" s="10">
        <v>-1344.59413881</v>
      </c>
      <c r="O18" s="10">
        <v>-1756.9894233000005</v>
      </c>
      <c r="P18" s="10">
        <v>-1385.1010596999997</v>
      </c>
      <c r="Q18" s="10">
        <v>-1256.7155535200004</v>
      </c>
      <c r="R18" s="10">
        <v>-1430.7276645099998</v>
      </c>
      <c r="S18" s="10">
        <v>-1236.1839193000008</v>
      </c>
      <c r="T18" s="10">
        <v>-1215.7778979300003</v>
      </c>
      <c r="U18" s="10">
        <v>-1496.9033490099996</v>
      </c>
      <c r="V18" s="10">
        <v>-1534.2500480800002</v>
      </c>
      <c r="W18" s="10">
        <v>-1686.9588491700003</v>
      </c>
      <c r="X18" s="10">
        <v>-1338.3719141900003</v>
      </c>
      <c r="Y18" s="10">
        <v>-2240.16921891</v>
      </c>
      <c r="Z18" s="10">
        <v>-2491.09441295</v>
      </c>
      <c r="AA18" s="10">
        <v>-3171.594894620001</v>
      </c>
      <c r="AB18" s="10">
        <v>-3016.5839387600004</v>
      </c>
      <c r="AC18" s="10">
        <v>-2949.9921040000004</v>
      </c>
      <c r="AD18" s="10">
        <v>-3026.23636734</v>
      </c>
      <c r="AE18" s="10">
        <v>-2870.8925942000005</v>
      </c>
    </row>
    <row r="19" spans="1:31" ht="12.75">
      <c r="A19" s="32" t="s">
        <v>437</v>
      </c>
      <c r="B19" s="10">
        <v>-700.126</v>
      </c>
      <c r="C19" s="10">
        <v>-807.74</v>
      </c>
      <c r="D19" s="10">
        <v>-531.9</v>
      </c>
      <c r="E19" s="10">
        <v>-1124.441</v>
      </c>
      <c r="F19" s="10">
        <v>-765.675</v>
      </c>
      <c r="G19" s="10">
        <v>-706.812</v>
      </c>
      <c r="H19" s="10">
        <v>-587.636</v>
      </c>
      <c r="I19" s="10">
        <v>-812.2513156899996</v>
      </c>
      <c r="J19" s="10">
        <v>-656.15857899</v>
      </c>
      <c r="K19" s="10">
        <v>-637.2</v>
      </c>
      <c r="L19" s="10">
        <v>-689.4389413500002</v>
      </c>
      <c r="M19" s="10">
        <v>-812.0049171999998</v>
      </c>
      <c r="N19" s="10">
        <v>-745.6448333600001</v>
      </c>
      <c r="O19" s="10">
        <v>-903.1008274899998</v>
      </c>
      <c r="P19" s="10">
        <v>-888.0524179700001</v>
      </c>
      <c r="Q19" s="10">
        <v>-1018.02395925</v>
      </c>
      <c r="R19" s="10">
        <v>-832.8276546799999</v>
      </c>
      <c r="S19" s="10">
        <v>-886.7753204800005</v>
      </c>
      <c r="T19" s="10">
        <v>-805.1683361100002</v>
      </c>
      <c r="U19" s="10">
        <v>-1054.1735315499996</v>
      </c>
      <c r="V19" s="10">
        <v>-1289.7198971599998</v>
      </c>
      <c r="W19" s="10">
        <v>-1324.4736673599996</v>
      </c>
      <c r="X19" s="10">
        <v>-1414.9917745199998</v>
      </c>
      <c r="Y19" s="10">
        <v>-1768.97233954</v>
      </c>
      <c r="Z19" s="10">
        <v>-1643.15665279</v>
      </c>
      <c r="AA19" s="10">
        <v>-1891.3510133600005</v>
      </c>
      <c r="AB19" s="10">
        <v>-1919.9393179300002</v>
      </c>
      <c r="AC19" s="10">
        <v>-2447.6473379199997</v>
      </c>
      <c r="AD19" s="10">
        <v>-2436.624085575</v>
      </c>
      <c r="AE19" s="10">
        <v>-2617.9986172049994</v>
      </c>
    </row>
    <row r="20" spans="1:31" ht="12.75">
      <c r="A20" s="32" t="s">
        <v>247</v>
      </c>
      <c r="B20" s="10">
        <v>-1528.666</v>
      </c>
      <c r="C20" s="10">
        <v>-1529.745</v>
      </c>
      <c r="D20" s="10">
        <v>-1731.086</v>
      </c>
      <c r="E20" s="10">
        <v>-2103.725</v>
      </c>
      <c r="F20" s="10">
        <v>-1615.477</v>
      </c>
      <c r="G20" s="10">
        <v>-1814.696</v>
      </c>
      <c r="H20" s="10">
        <v>-1810.968</v>
      </c>
      <c r="I20" s="10">
        <v>-1965.2415112299993</v>
      </c>
      <c r="J20" s="10">
        <v>-1881.6247987099998</v>
      </c>
      <c r="K20" s="10">
        <v>-1789.7728486800002</v>
      </c>
      <c r="L20" s="10">
        <v>-2052.94869147</v>
      </c>
      <c r="M20" s="10">
        <v>-2174.907828</v>
      </c>
      <c r="N20" s="10">
        <v>-2065.26855983</v>
      </c>
      <c r="O20" s="10">
        <v>-2307.8670621799997</v>
      </c>
      <c r="P20" s="10">
        <v>-2061.53969904</v>
      </c>
      <c r="Q20" s="10">
        <v>-2213.1992994300003</v>
      </c>
      <c r="R20" s="10">
        <v>-1962.8239149699998</v>
      </c>
      <c r="S20" s="10">
        <v>-2050.7522240499998</v>
      </c>
      <c r="T20" s="10">
        <v>-2079.63175269</v>
      </c>
      <c r="U20" s="10">
        <v>-2312.323305530001</v>
      </c>
      <c r="V20" s="10">
        <v>-2233.4986537899995</v>
      </c>
      <c r="W20" s="10">
        <v>-2342.5391474400003</v>
      </c>
      <c r="X20" s="10">
        <v>-2419.19165636</v>
      </c>
      <c r="Y20" s="10">
        <v>-2628.0839203500004</v>
      </c>
      <c r="Z20" s="10">
        <v>-2433.7826372169734</v>
      </c>
      <c r="AA20" s="10">
        <v>-2726.5867187524614</v>
      </c>
      <c r="AB20" s="10">
        <v>-3139.391149906103</v>
      </c>
      <c r="AC20" s="10">
        <v>-3156.1756365277365</v>
      </c>
      <c r="AD20" s="10">
        <v>-3369.1761988199596</v>
      </c>
      <c r="AE20" s="10">
        <v>-3573.5645169547415</v>
      </c>
    </row>
    <row r="21" spans="1:31" ht="12.75">
      <c r="A21" s="32" t="s">
        <v>270</v>
      </c>
      <c r="B21" s="10">
        <v>-1509.019</v>
      </c>
      <c r="C21" s="10">
        <v>-1480.936</v>
      </c>
      <c r="D21" s="10">
        <v>-1681.213</v>
      </c>
      <c r="E21" s="10">
        <v>-1948.653</v>
      </c>
      <c r="F21" s="10">
        <v>-1574.466</v>
      </c>
      <c r="G21" s="10">
        <v>-1674.794</v>
      </c>
      <c r="H21" s="10">
        <v>-1743.944</v>
      </c>
      <c r="I21" s="10">
        <v>-1839.8607552499993</v>
      </c>
      <c r="J21" s="10">
        <v>-1803.8662121999998</v>
      </c>
      <c r="K21" s="10">
        <v>-1613.39791435</v>
      </c>
      <c r="L21" s="10">
        <v>-1936.65039913</v>
      </c>
      <c r="M21" s="10">
        <v>-2012.23308308</v>
      </c>
      <c r="N21" s="10">
        <v>-1875.55727011</v>
      </c>
      <c r="O21" s="10">
        <v>-2001.1050631899998</v>
      </c>
      <c r="P21" s="10">
        <v>-1944.71304058</v>
      </c>
      <c r="Q21" s="10">
        <v>-2049.6718221</v>
      </c>
      <c r="R21" s="10">
        <v>-1782.6114611399998</v>
      </c>
      <c r="S21" s="10">
        <v>-1913.5409025899999</v>
      </c>
      <c r="T21" s="10">
        <v>-1904.84793549</v>
      </c>
      <c r="U21" s="10">
        <v>-2155.309700540001</v>
      </c>
      <c r="V21" s="10">
        <v>-1932.5792227699997</v>
      </c>
      <c r="W21" s="10">
        <v>-2130.58902298</v>
      </c>
      <c r="X21" s="10">
        <v>-2178.4758714199997</v>
      </c>
      <c r="Y21" s="10">
        <v>-2430.3619495000003</v>
      </c>
      <c r="Z21" s="10">
        <v>-2231.25099736</v>
      </c>
      <c r="AA21" s="10">
        <v>-2506.1585493499997</v>
      </c>
      <c r="AB21" s="10">
        <v>-2909.0637175899997</v>
      </c>
      <c r="AC21" s="10">
        <v>-2893.84747381</v>
      </c>
      <c r="AD21" s="10">
        <v>-3062.1986342300006</v>
      </c>
      <c r="AE21" s="10">
        <v>-3210.6212252299997</v>
      </c>
    </row>
    <row r="22" spans="1:31" ht="12.75">
      <c r="A22" s="32" t="s">
        <v>271</v>
      </c>
      <c r="B22" s="10">
        <v>-19.647</v>
      </c>
      <c r="C22" s="10">
        <v>-48.809</v>
      </c>
      <c r="D22" s="10">
        <v>-49.872</v>
      </c>
      <c r="E22" s="10">
        <v>-155.071</v>
      </c>
      <c r="F22" s="10">
        <v>-41.011</v>
      </c>
      <c r="G22" s="10">
        <v>-139.901</v>
      </c>
      <c r="H22" s="10">
        <v>-67.023</v>
      </c>
      <c r="I22" s="10">
        <v>-125.38075598000002</v>
      </c>
      <c r="J22" s="10">
        <v>-77.75858651</v>
      </c>
      <c r="K22" s="10">
        <v>-176.37493432999997</v>
      </c>
      <c r="L22" s="10">
        <v>-116.29829234</v>
      </c>
      <c r="M22" s="10">
        <v>-162.67474492</v>
      </c>
      <c r="N22" s="10">
        <v>-189.71128972</v>
      </c>
      <c r="O22" s="10">
        <v>-306.76199899</v>
      </c>
      <c r="P22" s="10">
        <v>-116.82665845999999</v>
      </c>
      <c r="Q22" s="10">
        <v>-163.52747733000004</v>
      </c>
      <c r="R22" s="10">
        <v>-180.21245383000002</v>
      </c>
      <c r="S22" s="10">
        <v>-137.21132146000002</v>
      </c>
      <c r="T22" s="10">
        <v>-174.7838172</v>
      </c>
      <c r="U22" s="10">
        <v>-157.01360499</v>
      </c>
      <c r="V22" s="10">
        <v>-300.91943102000005</v>
      </c>
      <c r="W22" s="10">
        <v>-211.95012445999998</v>
      </c>
      <c r="X22" s="10">
        <v>-240.71578494</v>
      </c>
      <c r="Y22" s="10">
        <v>-197.72197085000002</v>
      </c>
      <c r="Z22" s="10">
        <v>-202.53163985697338</v>
      </c>
      <c r="AA22" s="10">
        <v>-220.42816940246166</v>
      </c>
      <c r="AB22" s="10">
        <v>-230.32743231610308</v>
      </c>
      <c r="AC22" s="10">
        <v>-262.32816271773646</v>
      </c>
      <c r="AD22" s="10">
        <v>-306.97756458995923</v>
      </c>
      <c r="AE22" s="10">
        <v>-362.94329172474204</v>
      </c>
    </row>
    <row r="23" spans="1:31" ht="12.75">
      <c r="A23" s="32" t="s">
        <v>138</v>
      </c>
      <c r="B23" s="10">
        <v>-1169.988</v>
      </c>
      <c r="C23" s="10">
        <v>-954.612</v>
      </c>
      <c r="D23" s="10">
        <v>-1220.809</v>
      </c>
      <c r="E23" s="10">
        <v>-1164.502</v>
      </c>
      <c r="F23" s="10">
        <v>-1125.835</v>
      </c>
      <c r="G23" s="10">
        <v>-1381.056</v>
      </c>
      <c r="H23" s="10">
        <v>-1344.03</v>
      </c>
      <c r="I23" s="10">
        <v>-1633.1369760700004</v>
      </c>
      <c r="J23" s="10">
        <v>-1407.1190856399999</v>
      </c>
      <c r="K23" s="10">
        <v>-1365.9524213999996</v>
      </c>
      <c r="L23" s="10">
        <v>-1401.17415018</v>
      </c>
      <c r="M23" s="10">
        <v>-1497.8107272300003</v>
      </c>
      <c r="N23" s="10">
        <v>-1361.88290366</v>
      </c>
      <c r="O23" s="10">
        <v>-1449.9242093300004</v>
      </c>
      <c r="P23" s="10">
        <v>-1429.0725263200002</v>
      </c>
      <c r="Q23" s="10">
        <v>-1563.8374288899995</v>
      </c>
      <c r="R23" s="10">
        <v>-1455.3937432699997</v>
      </c>
      <c r="S23" s="10">
        <v>-1621.070937580001</v>
      </c>
      <c r="T23" s="10">
        <v>-1645.0742615499996</v>
      </c>
      <c r="U23" s="10">
        <v>-1816.4427949100004</v>
      </c>
      <c r="V23" s="10">
        <v>-1727.68079625</v>
      </c>
      <c r="W23" s="10">
        <v>-1746.4135343200005</v>
      </c>
      <c r="X23" s="10">
        <v>-1793.1388400499998</v>
      </c>
      <c r="Y23" s="10">
        <v>-2140.3581934100007</v>
      </c>
      <c r="Z23" s="10">
        <v>-1896.77454928</v>
      </c>
      <c r="AA23" s="10">
        <v>-2431.174655460001</v>
      </c>
      <c r="AB23" s="10">
        <v>-2243.5628661900005</v>
      </c>
      <c r="AC23" s="10">
        <v>-2574.71908228</v>
      </c>
      <c r="AD23" s="10">
        <v>-2687.23614988</v>
      </c>
      <c r="AE23" s="10">
        <v>-2499.2623887800005</v>
      </c>
    </row>
    <row r="24" spans="1:31" ht="12.75">
      <c r="A24" s="32" t="s">
        <v>272</v>
      </c>
      <c r="B24" s="10">
        <v>-948.595</v>
      </c>
      <c r="C24" s="10">
        <v>-790.279</v>
      </c>
      <c r="D24" s="10">
        <v>-787.075</v>
      </c>
      <c r="E24" s="10">
        <v>-921.718</v>
      </c>
      <c r="F24" s="10">
        <v>-688.997</v>
      </c>
      <c r="G24" s="10">
        <v>-560.086</v>
      </c>
      <c r="H24" s="10">
        <v>-930.483</v>
      </c>
      <c r="I24" s="10">
        <v>-592.9963267599999</v>
      </c>
      <c r="J24" s="10">
        <v>-872.1239128499999</v>
      </c>
      <c r="K24" s="10">
        <v>-1009.4750943899999</v>
      </c>
      <c r="L24" s="10">
        <v>-1077.8118565500001</v>
      </c>
      <c r="M24" s="10">
        <v>-878.08312166</v>
      </c>
      <c r="N24" s="10">
        <v>-816.5245823999999</v>
      </c>
      <c r="O24" s="10">
        <v>-250.89386383000004</v>
      </c>
      <c r="P24" s="10">
        <v>-950.65949065</v>
      </c>
      <c r="Q24" s="10">
        <v>-705.8741285000001</v>
      </c>
      <c r="R24" s="10">
        <v>-1057.60245041</v>
      </c>
      <c r="S24" s="10">
        <v>-1267.9393358799998</v>
      </c>
      <c r="T24" s="10">
        <v>-1162.4507794699998</v>
      </c>
      <c r="U24" s="10">
        <v>-1059.41257598</v>
      </c>
      <c r="V24" s="10">
        <v>-1229.18730368</v>
      </c>
      <c r="W24" s="10">
        <v>-1197.16918415</v>
      </c>
      <c r="X24" s="10">
        <v>-1174.5875994899998</v>
      </c>
      <c r="Y24" s="10">
        <v>-1316.3484171196005</v>
      </c>
      <c r="Z24" s="10">
        <v>-1348.171102988436</v>
      </c>
      <c r="AA24" s="10">
        <v>-1583.7347741098029</v>
      </c>
      <c r="AB24" s="10">
        <v>-1510.8521167562672</v>
      </c>
      <c r="AC24" s="10">
        <v>-1844.8558911195835</v>
      </c>
      <c r="AD24" s="10">
        <v>-1917.2981370782713</v>
      </c>
      <c r="AE24" s="10">
        <v>-2136.402748125105</v>
      </c>
    </row>
    <row r="25" spans="1:31" ht="12.75">
      <c r="A25" s="32" t="s">
        <v>273</v>
      </c>
      <c r="B25" s="10">
        <v>-231.89</v>
      </c>
      <c r="C25" s="10">
        <v>-241.324</v>
      </c>
      <c r="D25" s="10">
        <v>-241.59</v>
      </c>
      <c r="E25" s="10">
        <v>-289.04</v>
      </c>
      <c r="F25" s="10">
        <v>-284.117</v>
      </c>
      <c r="G25" s="10">
        <v>-322.971</v>
      </c>
      <c r="H25" s="10">
        <v>-344.559</v>
      </c>
      <c r="I25" s="10">
        <v>-369.39316937</v>
      </c>
      <c r="J25" s="10">
        <v>-350.53681498000003</v>
      </c>
      <c r="K25" s="10">
        <v>-405.98674034</v>
      </c>
      <c r="L25" s="10">
        <v>-376.18691461000003</v>
      </c>
      <c r="M25" s="10">
        <v>-392.57466857</v>
      </c>
      <c r="N25" s="10">
        <v>-409.11765235</v>
      </c>
      <c r="O25" s="10">
        <v>-406.64628626999996</v>
      </c>
      <c r="P25" s="10">
        <v>-429.46721306</v>
      </c>
      <c r="Q25" s="10">
        <v>-437.80408115</v>
      </c>
      <c r="R25" s="10">
        <v>-451.25666242</v>
      </c>
      <c r="S25" s="10">
        <v>-489.20009469</v>
      </c>
      <c r="T25" s="10">
        <v>-475.93086391</v>
      </c>
      <c r="U25" s="10">
        <v>-494.82702682999997</v>
      </c>
      <c r="V25" s="10">
        <v>-534.1879425999999</v>
      </c>
      <c r="W25" s="10">
        <v>-571.39376139</v>
      </c>
      <c r="X25" s="10">
        <v>-488.55723064999995</v>
      </c>
      <c r="Y25" s="10">
        <v>-589.4141394300001</v>
      </c>
      <c r="Z25" s="10">
        <v>-617.7856931382543</v>
      </c>
      <c r="AA25" s="10">
        <v>-805.8044120597897</v>
      </c>
      <c r="AB25" s="10">
        <v>-760.288961946686</v>
      </c>
      <c r="AC25" s="10">
        <v>-964.7670058603028</v>
      </c>
      <c r="AD25" s="10">
        <v>-838.556189590425</v>
      </c>
      <c r="AE25" s="10">
        <v>-908.8337303516699</v>
      </c>
    </row>
    <row r="26" spans="1:31" ht="12.75">
      <c r="A26" s="32" t="s">
        <v>274</v>
      </c>
      <c r="B26" s="10">
        <v>-30.087</v>
      </c>
      <c r="C26" s="10">
        <v>-30.437</v>
      </c>
      <c r="D26" s="10">
        <v>-29.387</v>
      </c>
      <c r="E26" s="10">
        <v>-35.486</v>
      </c>
      <c r="F26" s="10">
        <v>-34.382</v>
      </c>
      <c r="G26" s="10">
        <v>-37.398</v>
      </c>
      <c r="H26" s="10">
        <v>-40.546</v>
      </c>
      <c r="I26" s="10">
        <v>-36.334246609999894</v>
      </c>
      <c r="J26" s="10">
        <v>-38.88512652999997</v>
      </c>
      <c r="K26" s="10">
        <v>-33.761144930000064</v>
      </c>
      <c r="L26" s="10">
        <v>-35.57972679999995</v>
      </c>
      <c r="M26" s="10">
        <v>-38.98456880000001</v>
      </c>
      <c r="N26" s="10">
        <v>-44.456523889999985</v>
      </c>
      <c r="O26" s="10">
        <v>-30.615080830000043</v>
      </c>
      <c r="P26" s="10">
        <v>-33.68386777999997</v>
      </c>
      <c r="Q26" s="10">
        <v>-33.48191730000001</v>
      </c>
      <c r="R26" s="10">
        <v>-37.412811059999946</v>
      </c>
      <c r="S26" s="10">
        <v>-35.76708395000005</v>
      </c>
      <c r="T26" s="10">
        <v>-36.95323407999998</v>
      </c>
      <c r="U26" s="10">
        <v>-42.49265556</v>
      </c>
      <c r="V26" s="10">
        <v>-25.55640080000012</v>
      </c>
      <c r="W26" s="10">
        <v>-34.00186679999979</v>
      </c>
      <c r="X26" s="10">
        <v>-88.18575664000002</v>
      </c>
      <c r="Y26" s="10">
        <v>-170.37966617999996</v>
      </c>
      <c r="Z26" s="10">
        <v>-42.625005790000046</v>
      </c>
      <c r="AA26" s="10">
        <v>-7.008407359999865</v>
      </c>
      <c r="AB26" s="10">
        <v>-23.41666581000004</v>
      </c>
      <c r="AC26" s="10">
        <v>-26.604932889999986</v>
      </c>
      <c r="AD26" s="10">
        <v>-26.088292720000027</v>
      </c>
      <c r="AE26" s="10">
        <v>-33.55047010999999</v>
      </c>
    </row>
    <row r="27" spans="1:31" ht="12.75">
      <c r="A27" s="32" t="s">
        <v>275</v>
      </c>
      <c r="B27" s="10">
        <v>-686.617</v>
      </c>
      <c r="C27" s="10">
        <v>-518.518</v>
      </c>
      <c r="D27" s="10">
        <v>-516.097</v>
      </c>
      <c r="E27" s="10">
        <v>-597.191</v>
      </c>
      <c r="F27" s="10">
        <v>-370.497</v>
      </c>
      <c r="G27" s="10">
        <v>-199.716</v>
      </c>
      <c r="H27" s="10">
        <v>-545.377</v>
      </c>
      <c r="I27" s="10">
        <v>-187.26891077999997</v>
      </c>
      <c r="J27" s="10">
        <v>-482.7019713399999</v>
      </c>
      <c r="K27" s="10">
        <v>-569.7272091199999</v>
      </c>
      <c r="L27" s="10">
        <v>-666.0452151400002</v>
      </c>
      <c r="M27" s="10">
        <v>-446.52388429</v>
      </c>
      <c r="N27" s="10">
        <v>-362.95040615999983</v>
      </c>
      <c r="O27" s="10">
        <v>186.36750327</v>
      </c>
      <c r="P27" s="10">
        <v>-487.50840981</v>
      </c>
      <c r="Q27" s="10">
        <v>-234.58813005000002</v>
      </c>
      <c r="R27" s="10">
        <v>-568.93297693</v>
      </c>
      <c r="S27" s="10">
        <v>-742.9721572399999</v>
      </c>
      <c r="T27" s="10">
        <v>-649.5666814799999</v>
      </c>
      <c r="U27" s="10">
        <v>-522.0928935899998</v>
      </c>
      <c r="V27" s="10">
        <v>-669.44296028</v>
      </c>
      <c r="W27" s="10">
        <v>-591.7735559600003</v>
      </c>
      <c r="X27" s="10">
        <v>-597.8446121999999</v>
      </c>
      <c r="Y27" s="10">
        <v>-556.5546115096006</v>
      </c>
      <c r="Z27" s="10">
        <v>-687.7604040601817</v>
      </c>
      <c r="AA27" s="10">
        <v>-770.9219546900134</v>
      </c>
      <c r="AB27" s="10">
        <v>-727.1464889995813</v>
      </c>
      <c r="AC27" s="10">
        <v>-853.4839523692807</v>
      </c>
      <c r="AD27" s="10">
        <v>-1052.6536547678463</v>
      </c>
      <c r="AE27" s="10">
        <v>-1194.0185476634354</v>
      </c>
    </row>
    <row r="28" spans="1:31" ht="12.75">
      <c r="A28" s="32" t="s">
        <v>142</v>
      </c>
      <c r="B28" s="10">
        <v>-109.884</v>
      </c>
      <c r="C28" s="10">
        <v>109.451</v>
      </c>
      <c r="D28" s="10">
        <v>0</v>
      </c>
      <c r="E28" s="10">
        <v>15.894</v>
      </c>
      <c r="F28" s="10">
        <v>-215.356</v>
      </c>
      <c r="G28" s="10">
        <v>102.146</v>
      </c>
      <c r="H28" s="10">
        <v>108.971</v>
      </c>
      <c r="I28" s="10">
        <v>184.378</v>
      </c>
      <c r="J28" s="10">
        <v>153.02643641999998</v>
      </c>
      <c r="K28" s="10">
        <v>0</v>
      </c>
      <c r="L28" s="10">
        <v>564.901598</v>
      </c>
      <c r="M28" s="10">
        <v>0</v>
      </c>
      <c r="N28" s="10">
        <v>1404.5</v>
      </c>
      <c r="O28" s="10">
        <v>898.6</v>
      </c>
      <c r="P28" s="10">
        <v>75.77526</v>
      </c>
      <c r="Q28" s="10">
        <v>0</v>
      </c>
      <c r="R28" s="10">
        <v>-57.57058</v>
      </c>
      <c r="S28" s="10">
        <v>-413.0315800000001</v>
      </c>
      <c r="T28" s="10">
        <v>-278.22666000000004</v>
      </c>
      <c r="U28" s="10">
        <v>-72.65082000000001</v>
      </c>
      <c r="V28" s="10">
        <v>788.8932031100001</v>
      </c>
      <c r="W28" s="10">
        <v>180.65400000000002</v>
      </c>
      <c r="X28" s="10">
        <v>-170.24975735000004</v>
      </c>
      <c r="Y28" s="10">
        <v>1318.4349337196008</v>
      </c>
      <c r="Z28" s="10">
        <v>308.60019633399986</v>
      </c>
      <c r="AA28" s="10">
        <v>455.168337071661</v>
      </c>
      <c r="AB28" s="10">
        <v>214.59870655566186</v>
      </c>
      <c r="AC28" s="10">
        <v>2336.442537988641</v>
      </c>
      <c r="AD28" s="10">
        <v>383.71492289661495</v>
      </c>
      <c r="AE28" s="10">
        <v>309.79189554620575</v>
      </c>
    </row>
    <row r="29" spans="1:31" ht="13.5" thickBot="1">
      <c r="A29" s="124" t="s">
        <v>668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-166.228414585816</v>
      </c>
      <c r="AA29" s="10">
        <v>166.228414585816</v>
      </c>
      <c r="AB29" s="10">
        <v>0</v>
      </c>
      <c r="AC29" s="10">
        <v>0</v>
      </c>
      <c r="AD29" s="10">
        <v>-88.49396401463953</v>
      </c>
      <c r="AE29" s="10">
        <v>88.49396401463953</v>
      </c>
    </row>
    <row r="30" spans="1:31" ht="14.25" thickBot="1" thickTop="1">
      <c r="A30" s="106" t="s">
        <v>276</v>
      </c>
      <c r="B30" s="37">
        <v>478.9930990640278</v>
      </c>
      <c r="C30" s="37">
        <v>599.9008048506748</v>
      </c>
      <c r="D30" s="37">
        <v>664.7822668683048</v>
      </c>
      <c r="E30" s="37">
        <v>637.2994123758208</v>
      </c>
      <c r="F30" s="37">
        <v>615.584271593837</v>
      </c>
      <c r="G30" s="37">
        <v>805.1642001378541</v>
      </c>
      <c r="H30" s="37">
        <v>832.5423270265728</v>
      </c>
      <c r="I30" s="37">
        <v>772.6272999400035</v>
      </c>
      <c r="J30" s="37">
        <v>964.5798820199998</v>
      </c>
      <c r="K30" s="37">
        <v>1014.1025446799977</v>
      </c>
      <c r="L30" s="37">
        <v>1437.9531363399983</v>
      </c>
      <c r="M30" s="37">
        <v>737.3140504099993</v>
      </c>
      <c r="N30" s="37">
        <v>2342.669331070005</v>
      </c>
      <c r="O30" s="37">
        <v>1546.0193090799994</v>
      </c>
      <c r="P30" s="37">
        <v>907.4811519100022</v>
      </c>
      <c r="Q30" s="37">
        <v>1248.107678479998</v>
      </c>
      <c r="R30" s="37">
        <v>1408.7899729800029</v>
      </c>
      <c r="S30" s="37">
        <v>1068.4287811499944</v>
      </c>
      <c r="T30" s="37">
        <v>1364.0453644800018</v>
      </c>
      <c r="U30" s="37">
        <v>1216.9141956299954</v>
      </c>
      <c r="V30" s="37">
        <v>2347.465890880003</v>
      </c>
      <c r="W30" s="37">
        <v>1644.1107688499978</v>
      </c>
      <c r="X30" s="37">
        <v>1866.9570003400004</v>
      </c>
      <c r="Y30" s="37">
        <v>2944.3002889099917</v>
      </c>
      <c r="Z30" s="37">
        <v>1665.457902420003</v>
      </c>
      <c r="AA30" s="37">
        <v>2348.104908225341</v>
      </c>
      <c r="AB30" s="37">
        <v>1978.5078579967612</v>
      </c>
      <c r="AC30" s="37">
        <v>4155.450646130001</v>
      </c>
      <c r="AD30" s="37">
        <v>2350.8521483799977</v>
      </c>
      <c r="AE30" s="37">
        <v>2725.4040479300056</v>
      </c>
    </row>
    <row r="32" spans="2:31" ht="12.75"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</row>
  </sheetData>
  <hyperlinks>
    <hyperlink ref="A1" location="Sumário!A42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Z14"/>
  <sheetViews>
    <sheetView showGridLines="0" zoomScale="80" zoomScaleNormal="80" workbookViewId="0" topLeftCell="A1">
      <pane xSplit="1" ySplit="4" topLeftCell="E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4" sqref="S4"/>
    </sheetView>
  </sheetViews>
  <sheetFormatPr defaultColWidth="9.140625" defaultRowHeight="12.75"/>
  <cols>
    <col min="1" max="1" width="29.421875" style="242" customWidth="1"/>
    <col min="2" max="5" width="7.421875" style="242" bestFit="1" customWidth="1"/>
    <col min="6" max="6" width="7.8515625" style="242" bestFit="1" customWidth="1"/>
    <col min="7" max="7" width="7.421875" style="242" bestFit="1" customWidth="1"/>
    <col min="8" max="11" width="8.140625" style="242" bestFit="1" customWidth="1"/>
    <col min="12" max="12" width="7.8515625" style="242" bestFit="1" customWidth="1"/>
    <col min="13" max="15" width="8.140625" style="242" bestFit="1" customWidth="1"/>
    <col min="16" max="19" width="8.140625" style="242" customWidth="1"/>
    <col min="20" max="16384" width="9.140625" style="250" customWidth="1"/>
  </cols>
  <sheetData>
    <row r="1" ht="15.75">
      <c r="A1" s="108" t="s">
        <v>76</v>
      </c>
    </row>
    <row r="2" ht="12.75">
      <c r="A2" s="107" t="s">
        <v>707</v>
      </c>
    </row>
    <row r="4" spans="1:23" ht="12" thickBot="1">
      <c r="A4" s="246" t="s">
        <v>713</v>
      </c>
      <c r="B4" s="255" t="s">
        <v>488</v>
      </c>
      <c r="C4" s="255" t="s">
        <v>497</v>
      </c>
      <c r="D4" s="255" t="s">
        <v>505</v>
      </c>
      <c r="E4" s="255" t="s">
        <v>515</v>
      </c>
      <c r="F4" s="255" t="s">
        <v>519</v>
      </c>
      <c r="G4" s="255" t="s">
        <v>524</v>
      </c>
      <c r="H4" s="255" t="s">
        <v>531</v>
      </c>
      <c r="I4" s="255" t="s">
        <v>557</v>
      </c>
      <c r="J4" s="255" t="s">
        <v>561</v>
      </c>
      <c r="K4" s="255" t="s">
        <v>583</v>
      </c>
      <c r="L4" s="255" t="s">
        <v>594</v>
      </c>
      <c r="M4" s="255" t="s">
        <v>632</v>
      </c>
      <c r="N4" s="255" t="s">
        <v>646</v>
      </c>
      <c r="O4" s="255" t="s">
        <v>665</v>
      </c>
      <c r="P4" s="255" t="s">
        <v>672</v>
      </c>
      <c r="Q4" s="255" t="s">
        <v>749</v>
      </c>
      <c r="R4" s="255" t="s">
        <v>780</v>
      </c>
      <c r="S4" s="255" t="s">
        <v>802</v>
      </c>
      <c r="T4" s="298"/>
      <c r="U4" s="298"/>
      <c r="V4" s="298"/>
      <c r="W4" s="298"/>
    </row>
    <row r="5" spans="1:26" ht="11.25">
      <c r="A5" s="240" t="s">
        <v>677</v>
      </c>
      <c r="B5" s="6">
        <v>38.083559</v>
      </c>
      <c r="C5" s="6">
        <v>40.080489</v>
      </c>
      <c r="D5" s="6">
        <v>40.964403</v>
      </c>
      <c r="E5" s="6">
        <v>41.661452</v>
      </c>
      <c r="F5" s="6">
        <v>41.862415</v>
      </c>
      <c r="G5" s="6">
        <v>43.419169</v>
      </c>
      <c r="H5" s="6">
        <v>44.716021</v>
      </c>
      <c r="I5" s="6">
        <v>47.228568</v>
      </c>
      <c r="J5" s="6">
        <v>48.154248</v>
      </c>
      <c r="K5" s="6">
        <v>51.234678</v>
      </c>
      <c r="L5" s="6">
        <v>52.044729</v>
      </c>
      <c r="M5" s="6">
        <v>52.653847</v>
      </c>
      <c r="N5" s="6">
        <v>52.963691</v>
      </c>
      <c r="O5" s="6">
        <v>56.974188999999996</v>
      </c>
      <c r="P5" s="6">
        <v>57.605385</v>
      </c>
      <c r="Q5" s="6">
        <v>59.327704999999995</v>
      </c>
      <c r="R5" s="6">
        <v>58.369887</v>
      </c>
      <c r="S5" s="6">
        <v>57.490073</v>
      </c>
      <c r="T5" s="10"/>
      <c r="U5" s="10"/>
      <c r="V5" s="10"/>
      <c r="W5" s="10"/>
      <c r="X5" s="10"/>
      <c r="Y5" s="10"/>
      <c r="Z5" s="10"/>
    </row>
    <row r="6" spans="1:26" ht="12" thickBot="1">
      <c r="A6" s="240" t="s">
        <v>678</v>
      </c>
      <c r="B6" s="6">
        <v>9.485793</v>
      </c>
      <c r="C6" s="6">
        <v>9.867887</v>
      </c>
      <c r="D6" s="6">
        <v>11.354798</v>
      </c>
      <c r="E6" s="6">
        <v>14.096461</v>
      </c>
      <c r="F6" s="6">
        <v>15.406852182</v>
      </c>
      <c r="G6" s="6">
        <v>16.723599107000002</v>
      </c>
      <c r="H6" s="6">
        <v>18.838054555</v>
      </c>
      <c r="I6" s="6">
        <v>21.329454552999998</v>
      </c>
      <c r="J6" s="6">
        <v>22.283952969</v>
      </c>
      <c r="K6" s="6">
        <v>24.9477661035</v>
      </c>
      <c r="L6" s="6">
        <v>24.980536628</v>
      </c>
      <c r="M6" s="6">
        <v>25.376727144</v>
      </c>
      <c r="N6" s="6">
        <v>25.248725074</v>
      </c>
      <c r="O6" s="6">
        <v>27.157862506999997</v>
      </c>
      <c r="P6" s="6">
        <v>27.469672</v>
      </c>
      <c r="Q6" s="6">
        <v>27.98109717075</v>
      </c>
      <c r="R6" s="6">
        <v>28.021105696449997</v>
      </c>
      <c r="S6" s="6">
        <v>28.7507430177</v>
      </c>
      <c r="T6" s="10"/>
      <c r="U6" s="10"/>
      <c r="V6" s="10"/>
      <c r="W6" s="10"/>
      <c r="X6" s="10"/>
      <c r="Y6" s="10"/>
      <c r="Z6" s="10"/>
    </row>
    <row r="7" spans="1:26" ht="12" customHeight="1" thickBot="1" thickTop="1">
      <c r="A7" s="254" t="s">
        <v>162</v>
      </c>
      <c r="B7" s="67">
        <v>47.569352</v>
      </c>
      <c r="C7" s="67">
        <v>49.948375999999996</v>
      </c>
      <c r="D7" s="67">
        <v>52.319201</v>
      </c>
      <c r="E7" s="67">
        <v>55.757912999999995</v>
      </c>
      <c r="F7" s="67">
        <v>57.269267182</v>
      </c>
      <c r="G7" s="67">
        <v>60.142768106999995</v>
      </c>
      <c r="H7" s="67">
        <v>63.554075555</v>
      </c>
      <c r="I7" s="67">
        <v>68.558022553</v>
      </c>
      <c r="J7" s="67">
        <v>70.43820096900001</v>
      </c>
      <c r="K7" s="67">
        <v>76.1824441035</v>
      </c>
      <c r="L7" s="67">
        <v>77.025265628</v>
      </c>
      <c r="M7" s="67">
        <v>78.030574144</v>
      </c>
      <c r="N7" s="67">
        <v>78.212416074</v>
      </c>
      <c r="O7" s="67">
        <v>84.132051507</v>
      </c>
      <c r="P7" s="67">
        <f>SUM(P5:P6)</f>
        <v>85.075057</v>
      </c>
      <c r="Q7" s="67">
        <f>SUM(Q5:Q6)</f>
        <v>87.30880217075</v>
      </c>
      <c r="R7" s="67">
        <f>SUM(R5:R6)</f>
        <v>86.39099269645</v>
      </c>
      <c r="S7" s="67">
        <f>SUM(S5:S6)</f>
        <v>86.2408160177</v>
      </c>
      <c r="T7" s="10"/>
      <c r="U7" s="10"/>
      <c r="V7" s="10"/>
      <c r="W7" s="10"/>
      <c r="X7" s="10"/>
      <c r="Y7" s="10"/>
      <c r="Z7" s="10"/>
    </row>
    <row r="10" spans="1:26" ht="12" thickBot="1">
      <c r="A10" s="246" t="s">
        <v>714</v>
      </c>
      <c r="B10" s="255" t="s">
        <v>488</v>
      </c>
      <c r="C10" s="255" t="s">
        <v>497</v>
      </c>
      <c r="D10" s="255" t="s">
        <v>505</v>
      </c>
      <c r="E10" s="255" t="s">
        <v>515</v>
      </c>
      <c r="F10" s="255" t="s">
        <v>519</v>
      </c>
      <c r="G10" s="255" t="s">
        <v>524</v>
      </c>
      <c r="H10" s="255" t="s">
        <v>531</v>
      </c>
      <c r="I10" s="255" t="s">
        <v>557</v>
      </c>
      <c r="J10" s="255" t="s">
        <v>561</v>
      </c>
      <c r="K10" s="255" t="s">
        <v>583</v>
      </c>
      <c r="L10" s="255" t="s">
        <v>594</v>
      </c>
      <c r="M10" s="255" t="s">
        <v>632</v>
      </c>
      <c r="N10" s="255" t="s">
        <v>646</v>
      </c>
      <c r="O10" s="255" t="s">
        <v>665</v>
      </c>
      <c r="P10" s="255" t="s">
        <v>672</v>
      </c>
      <c r="Q10" s="255" t="s">
        <v>749</v>
      </c>
      <c r="R10" s="255" t="s">
        <v>780</v>
      </c>
      <c r="S10" s="255" t="s">
        <v>802</v>
      </c>
      <c r="T10" s="10"/>
      <c r="U10" s="10"/>
      <c r="V10" s="10"/>
      <c r="W10" s="10"/>
      <c r="X10" s="10"/>
      <c r="Y10" s="10"/>
      <c r="Z10" s="10"/>
    </row>
    <row r="11" spans="1:26" ht="11.25">
      <c r="A11" s="240" t="s">
        <v>677</v>
      </c>
      <c r="B11" s="10">
        <v>3904.7277322600003</v>
      </c>
      <c r="C11" s="10">
        <v>3871.5512917</v>
      </c>
      <c r="D11" s="10">
        <v>4285.47123141</v>
      </c>
      <c r="E11" s="10">
        <v>5330.143446769999</v>
      </c>
      <c r="F11" s="10">
        <v>4906.76322523</v>
      </c>
      <c r="G11" s="10">
        <v>4962.31756581</v>
      </c>
      <c r="H11" s="10">
        <v>5315.31219824</v>
      </c>
      <c r="I11" s="10">
        <v>6516.65426381</v>
      </c>
      <c r="J11" s="10">
        <v>6151.965824780001</v>
      </c>
      <c r="K11" s="10">
        <v>6430.1969428783805</v>
      </c>
      <c r="L11" s="10">
        <v>7288.9840616448</v>
      </c>
      <c r="M11" s="10">
        <v>8908.61247794</v>
      </c>
      <c r="N11" s="10">
        <v>7794.16542893</v>
      </c>
      <c r="O11" s="10">
        <v>9596.86257325</v>
      </c>
      <c r="P11" s="10">
        <v>10708.66638432</v>
      </c>
      <c r="Q11" s="10">
        <v>11534.163800615417</v>
      </c>
      <c r="R11" s="10">
        <v>10135.926911530221</v>
      </c>
      <c r="S11" s="10">
        <v>11056.84029528</v>
      </c>
      <c r="T11" s="10"/>
      <c r="U11" s="10"/>
      <c r="V11" s="10"/>
      <c r="W11" s="10"/>
      <c r="X11" s="10"/>
      <c r="Y11" s="10"/>
      <c r="Z11" s="10"/>
    </row>
    <row r="12" spans="1:26" ht="12" thickBot="1">
      <c r="A12" s="240" t="s">
        <v>678</v>
      </c>
      <c r="B12" s="10">
        <v>4877.5074887499995</v>
      </c>
      <c r="C12" s="10">
        <v>5115.557477869999</v>
      </c>
      <c r="D12" s="10">
        <v>5384.45133571</v>
      </c>
      <c r="E12" s="10">
        <v>5861.729808210001</v>
      </c>
      <c r="F12" s="10">
        <v>6346.877468476199</v>
      </c>
      <c r="G12" s="10">
        <v>6949.9592585741</v>
      </c>
      <c r="H12" s="10">
        <v>7321.58448271204</v>
      </c>
      <c r="I12" s="10">
        <v>8218.17406503553</v>
      </c>
      <c r="J12" s="10">
        <v>8341.02061633947</v>
      </c>
      <c r="K12" s="10">
        <v>8949.29424132932</v>
      </c>
      <c r="L12" s="10">
        <v>9691.907484612459</v>
      </c>
      <c r="M12" s="10">
        <v>10449.6744784628</v>
      </c>
      <c r="N12" s="10">
        <v>10196.329556017301</v>
      </c>
      <c r="O12" s="10">
        <v>11623.1647862875</v>
      </c>
      <c r="P12" s="10">
        <v>12952.214948052602</v>
      </c>
      <c r="Q12" s="10">
        <v>14237.8795243866</v>
      </c>
      <c r="R12" s="10">
        <v>13853.978292926138</v>
      </c>
      <c r="S12" s="10">
        <v>14417.3720509012</v>
      </c>
      <c r="T12" s="10"/>
      <c r="U12" s="10"/>
      <c r="V12" s="10"/>
      <c r="W12" s="10"/>
      <c r="X12" s="10"/>
      <c r="Y12" s="10"/>
      <c r="Z12" s="10"/>
    </row>
    <row r="13" spans="1:26" ht="12" customHeight="1" thickBot="1" thickTop="1">
      <c r="A13" s="254" t="s">
        <v>162</v>
      </c>
      <c r="B13" s="37">
        <v>8782.23522101</v>
      </c>
      <c r="C13" s="37">
        <v>8987.108769569999</v>
      </c>
      <c r="D13" s="37">
        <v>9669.92256712</v>
      </c>
      <c r="E13" s="37">
        <v>11191.87325498</v>
      </c>
      <c r="F13" s="37">
        <v>11253.640693706198</v>
      </c>
      <c r="G13" s="37">
        <v>11912.2768243841</v>
      </c>
      <c r="H13" s="37">
        <v>12636.896680952039</v>
      </c>
      <c r="I13" s="37">
        <v>14734.82832884553</v>
      </c>
      <c r="J13" s="37">
        <v>14492.986441119472</v>
      </c>
      <c r="K13" s="37">
        <v>15379.491184207702</v>
      </c>
      <c r="L13" s="37">
        <v>16980.89154625726</v>
      </c>
      <c r="M13" s="37">
        <v>19358.2869564028</v>
      </c>
      <c r="N13" s="37">
        <f aca="true" t="shared" si="0" ref="N13:S13">SUM(N11:N12)</f>
        <v>17990.4949849473</v>
      </c>
      <c r="O13" s="37">
        <f t="shared" si="0"/>
        <v>21220.0273595375</v>
      </c>
      <c r="P13" s="37">
        <f t="shared" si="0"/>
        <v>23660.881332372603</v>
      </c>
      <c r="Q13" s="37">
        <f t="shared" si="0"/>
        <v>25772.043325002018</v>
      </c>
      <c r="R13" s="37">
        <f t="shared" si="0"/>
        <v>23989.905204456358</v>
      </c>
      <c r="S13" s="37">
        <f t="shared" si="0"/>
        <v>25474.2123461812</v>
      </c>
      <c r="T13" s="10"/>
      <c r="U13" s="10"/>
      <c r="V13" s="10"/>
      <c r="W13" s="10"/>
      <c r="X13" s="10"/>
      <c r="Y13" s="10"/>
      <c r="Z13" s="10"/>
    </row>
    <row r="14" ht="11.25">
      <c r="A14" s="242" t="s">
        <v>715</v>
      </c>
    </row>
  </sheetData>
  <hyperlinks>
    <hyperlink ref="A1" location="Sumário!A43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S14"/>
  <sheetViews>
    <sheetView showGridLines="0" zoomScale="80" zoomScaleNormal="80" workbookViewId="0" topLeftCell="A1">
      <pane xSplit="1" ySplit="4" topLeftCell="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4" sqref="S4"/>
    </sheetView>
  </sheetViews>
  <sheetFormatPr defaultColWidth="9.140625" defaultRowHeight="12.75"/>
  <cols>
    <col min="1" max="1" width="59.8515625" style="242" bestFit="1" customWidth="1"/>
    <col min="2" max="2" width="9.28125" style="242" bestFit="1" customWidth="1"/>
    <col min="3" max="6" width="9.57421875" style="242" bestFit="1" customWidth="1"/>
    <col min="7" max="9" width="10.00390625" style="242" bestFit="1" customWidth="1"/>
    <col min="10" max="10" width="9.28125" style="242" bestFit="1" customWidth="1"/>
    <col min="11" max="15" width="10.00390625" style="242" bestFit="1" customWidth="1"/>
    <col min="16" max="19" width="10.00390625" style="242" customWidth="1"/>
    <col min="20" max="16384" width="9.140625" style="242" customWidth="1"/>
  </cols>
  <sheetData>
    <row r="1" ht="15.75">
      <c r="A1" s="108" t="s">
        <v>76</v>
      </c>
    </row>
    <row r="2" ht="12.75">
      <c r="A2" s="107" t="s">
        <v>705</v>
      </c>
    </row>
    <row r="4" spans="1:19" ht="12" thickBot="1">
      <c r="A4" s="1" t="s">
        <v>441</v>
      </c>
      <c r="B4" s="238" t="s">
        <v>488</v>
      </c>
      <c r="C4" s="238" t="s">
        <v>497</v>
      </c>
      <c r="D4" s="238" t="s">
        <v>505</v>
      </c>
      <c r="E4" s="238" t="s">
        <v>515</v>
      </c>
      <c r="F4" s="238" t="s">
        <v>519</v>
      </c>
      <c r="G4" s="238" t="s">
        <v>524</v>
      </c>
      <c r="H4" s="238" t="s">
        <v>531</v>
      </c>
      <c r="I4" s="238" t="s">
        <v>557</v>
      </c>
      <c r="J4" s="238" t="s">
        <v>561</v>
      </c>
      <c r="K4" s="238" t="s">
        <v>583</v>
      </c>
      <c r="L4" s="238" t="s">
        <v>594</v>
      </c>
      <c r="M4" s="238" t="s">
        <v>632</v>
      </c>
      <c r="N4" s="238" t="s">
        <v>646</v>
      </c>
      <c r="O4" s="238" t="s">
        <v>665</v>
      </c>
      <c r="P4" s="238" t="s">
        <v>711</v>
      </c>
      <c r="Q4" s="238" t="s">
        <v>749</v>
      </c>
      <c r="R4" s="238" t="s">
        <v>780</v>
      </c>
      <c r="S4" s="238" t="s">
        <v>802</v>
      </c>
    </row>
    <row r="5" spans="1:19" ht="11.25">
      <c r="A5" s="267" t="s">
        <v>679</v>
      </c>
      <c r="B5" s="20">
        <v>160500.9</v>
      </c>
      <c r="C5" s="20">
        <v>162851.6</v>
      </c>
      <c r="D5" s="20">
        <v>173463.6</v>
      </c>
      <c r="E5" s="20">
        <v>174956.8</v>
      </c>
      <c r="F5" s="20">
        <v>185206.8</v>
      </c>
      <c r="G5" s="20">
        <v>200066.095064</v>
      </c>
      <c r="H5" s="20">
        <v>196390.2017336114</v>
      </c>
      <c r="I5" s="20">
        <v>209752.801493</v>
      </c>
      <c r="J5" s="20">
        <v>231150.602121</v>
      </c>
      <c r="K5" s="20">
        <v>234489.92700000003</v>
      </c>
      <c r="L5" s="20">
        <v>230350</v>
      </c>
      <c r="M5" s="20">
        <v>235276.5</v>
      </c>
      <c r="N5" s="20">
        <v>247759.2</v>
      </c>
      <c r="O5" s="20">
        <v>252555.4</v>
      </c>
      <c r="P5" s="20">
        <v>289227.08652117</v>
      </c>
      <c r="Q5" s="20">
        <v>294621.74663403</v>
      </c>
      <c r="R5" s="20">
        <v>317722.84805331</v>
      </c>
      <c r="S5" s="20">
        <v>329924.317825499</v>
      </c>
    </row>
    <row r="6" spans="1:19" ht="11.25">
      <c r="A6" s="230" t="s">
        <v>680</v>
      </c>
      <c r="B6" s="10">
        <v>124877.2374</v>
      </c>
      <c r="C6" s="10">
        <v>126336.2274</v>
      </c>
      <c r="D6" s="10">
        <v>100959.9633</v>
      </c>
      <c r="E6" s="10">
        <v>101164.0252</v>
      </c>
      <c r="F6" s="10">
        <v>109687.35</v>
      </c>
      <c r="G6" s="10">
        <v>119813.003</v>
      </c>
      <c r="H6" s="10">
        <v>112411.52</v>
      </c>
      <c r="I6" s="10">
        <v>108265.1524</v>
      </c>
      <c r="J6" s="10">
        <v>130062.18549999999</v>
      </c>
      <c r="K6" s="10">
        <v>130887.40400000001</v>
      </c>
      <c r="L6" s="10">
        <v>127367.26559999998</v>
      </c>
      <c r="M6" s="10">
        <v>120541.27189999999</v>
      </c>
      <c r="N6" s="10">
        <v>127886.4718736</v>
      </c>
      <c r="O6" s="10">
        <v>132442.22464332008</v>
      </c>
      <c r="P6" s="10">
        <v>164249.7375</v>
      </c>
      <c r="Q6" s="10">
        <v>161817</v>
      </c>
      <c r="R6" s="10">
        <v>178869.68734110653</v>
      </c>
      <c r="S6" s="10">
        <v>186545.43933981</v>
      </c>
    </row>
    <row r="7" spans="1:19" ht="11.25">
      <c r="A7" s="230" t="s">
        <v>681</v>
      </c>
      <c r="B7" s="10">
        <v>18392.771399999998</v>
      </c>
      <c r="C7" s="10">
        <v>18770.8865</v>
      </c>
      <c r="D7" s="10">
        <v>24675.2406</v>
      </c>
      <c r="E7" s="10">
        <v>26123.812400000006</v>
      </c>
      <c r="F7" s="10">
        <v>26725.85</v>
      </c>
      <c r="G7" s="10">
        <v>28250.2242</v>
      </c>
      <c r="H7" s="10">
        <v>30120.77</v>
      </c>
      <c r="I7" s="10">
        <v>44987.8504</v>
      </c>
      <c r="J7" s="10">
        <v>44592.7488</v>
      </c>
      <c r="K7" s="10">
        <v>46140.164000000004</v>
      </c>
      <c r="L7" s="10">
        <v>43378.706399999995</v>
      </c>
      <c r="M7" s="10">
        <v>38214.64979999999</v>
      </c>
      <c r="N7" s="10">
        <v>43026.74766468001</v>
      </c>
      <c r="O7" s="10">
        <v>43483.61822356001</v>
      </c>
      <c r="P7" s="10">
        <v>44187.54</v>
      </c>
      <c r="Q7" s="10">
        <v>49790</v>
      </c>
      <c r="R7" s="10">
        <v>50202.74505444015</v>
      </c>
      <c r="S7" s="10">
        <v>50298.03281515001</v>
      </c>
    </row>
    <row r="8" spans="1:19" ht="11.25">
      <c r="A8" s="230" t="s">
        <v>682</v>
      </c>
      <c r="B8" s="10">
        <v>6614.944100000001</v>
      </c>
      <c r="C8" s="10">
        <v>6529.004000000001</v>
      </c>
      <c r="D8" s="10">
        <v>31973.551199999998</v>
      </c>
      <c r="E8" s="10">
        <v>30682.33</v>
      </c>
      <c r="F8" s="10">
        <v>30623.37</v>
      </c>
      <c r="G8" s="10">
        <v>31455.923400000003</v>
      </c>
      <c r="H8" s="10">
        <v>31498.85</v>
      </c>
      <c r="I8" s="10">
        <v>33005.1052</v>
      </c>
      <c r="J8" s="10">
        <v>32980.053799999994</v>
      </c>
      <c r="K8" s="10">
        <v>33192.668999999994</v>
      </c>
      <c r="L8" s="10">
        <v>31149.603</v>
      </c>
      <c r="M8" s="10">
        <v>44819.651</v>
      </c>
      <c r="N8" s="10">
        <v>43121.79263256</v>
      </c>
      <c r="O8" s="10">
        <v>42452.910368160046</v>
      </c>
      <c r="P8" s="10">
        <v>44478.2475</v>
      </c>
      <c r="Q8" s="10">
        <v>45048</v>
      </c>
      <c r="R8" s="10">
        <v>47145.810557186975</v>
      </c>
      <c r="S8" s="10">
        <v>50348.050130050004</v>
      </c>
    </row>
    <row r="9" spans="1:19" ht="11.25">
      <c r="A9" s="230" t="s">
        <v>683</v>
      </c>
      <c r="B9" s="10">
        <v>10615.947099999985</v>
      </c>
      <c r="C9" s="10">
        <v>11215.482099999983</v>
      </c>
      <c r="D9" s="10">
        <v>15854.84490000001</v>
      </c>
      <c r="E9" s="10">
        <v>16986.63239999997</v>
      </c>
      <c r="F9" s="10">
        <v>18170.23</v>
      </c>
      <c r="G9" s="10">
        <v>20546.944464</v>
      </c>
      <c r="H9" s="10">
        <v>22359.061733611383</v>
      </c>
      <c r="I9" s="10">
        <v>23494.693493</v>
      </c>
      <c r="J9" s="10">
        <v>23515.61402100001</v>
      </c>
      <c r="K9" s="10">
        <v>24269.69</v>
      </c>
      <c r="L9" s="10">
        <v>28454.425000000003</v>
      </c>
      <c r="M9" s="10">
        <v>31700.927300000036</v>
      </c>
      <c r="N9" s="10">
        <v>33724.18782916003</v>
      </c>
      <c r="O9" s="10">
        <v>34176.64676495982</v>
      </c>
      <c r="P9" s="10">
        <v>36311.561521169984</v>
      </c>
      <c r="Q9" s="10">
        <v>37966.74663403001</v>
      </c>
      <c r="R9" s="10">
        <v>41504.60510057635</v>
      </c>
      <c r="S9" s="10">
        <v>42732.79554048897</v>
      </c>
    </row>
    <row r="10" spans="1:19" ht="11.25">
      <c r="A10" s="267" t="s">
        <v>684</v>
      </c>
      <c r="B10" s="20">
        <v>8649.6</v>
      </c>
      <c r="C10" s="20">
        <v>8302.2</v>
      </c>
      <c r="D10" s="20">
        <v>7165.6</v>
      </c>
      <c r="E10" s="20">
        <v>7725.7</v>
      </c>
      <c r="F10" s="20">
        <v>7864.9</v>
      </c>
      <c r="G10" s="20">
        <v>8784.8</v>
      </c>
      <c r="H10" s="20">
        <v>10474.9</v>
      </c>
      <c r="I10" s="20">
        <v>10383.2</v>
      </c>
      <c r="J10" s="20">
        <v>10150.8</v>
      </c>
      <c r="K10" s="20">
        <v>11392.57</v>
      </c>
      <c r="L10" s="20">
        <v>11162.1</v>
      </c>
      <c r="M10" s="20">
        <v>11057.1</v>
      </c>
      <c r="N10" s="20">
        <v>11564.5</v>
      </c>
      <c r="O10" s="20">
        <v>12388.9</v>
      </c>
      <c r="P10" s="20">
        <v>13416.11347883</v>
      </c>
      <c r="Q10" s="20">
        <v>12063.957365969998</v>
      </c>
      <c r="R10" s="20">
        <v>12378.15194669</v>
      </c>
      <c r="S10" s="20">
        <v>14961.579174501</v>
      </c>
    </row>
    <row r="11" spans="1:19" ht="11.25">
      <c r="A11" s="230" t="s">
        <v>680</v>
      </c>
      <c r="B11" s="10">
        <v>5169.878813290001</v>
      </c>
      <c r="C11" s="10">
        <v>4999.503214990001</v>
      </c>
      <c r="D11" s="10">
        <v>4013.75023378</v>
      </c>
      <c r="E11" s="10">
        <v>3723.18757955</v>
      </c>
      <c r="F11" s="10">
        <v>3644.0731613299995</v>
      </c>
      <c r="G11" s="10">
        <v>4439.446514888595</v>
      </c>
      <c r="H11" s="10">
        <v>4360.561902109999</v>
      </c>
      <c r="I11" s="10">
        <v>5551.365446288947</v>
      </c>
      <c r="J11" s="10">
        <v>5256.720077679027</v>
      </c>
      <c r="K11" s="10">
        <v>5420.728272569299</v>
      </c>
      <c r="L11" s="10">
        <v>6664.108</v>
      </c>
      <c r="M11" s="10">
        <v>7676.73096787</v>
      </c>
      <c r="N11" s="10">
        <v>7876.552</v>
      </c>
      <c r="O11" s="10">
        <v>8144.14569754</v>
      </c>
      <c r="P11" s="10">
        <v>11094.903863040001</v>
      </c>
      <c r="Q11" s="10">
        <v>9918.763692629998</v>
      </c>
      <c r="R11" s="10">
        <v>10376.09717696</v>
      </c>
      <c r="S11" s="10">
        <v>14171.0397415143</v>
      </c>
    </row>
    <row r="12" spans="1:19" ht="12" thickBot="1">
      <c r="A12" s="230" t="s">
        <v>681</v>
      </c>
      <c r="B12" s="10">
        <v>3479.72118671</v>
      </c>
      <c r="C12" s="10">
        <v>3302.69678501</v>
      </c>
      <c r="D12" s="10">
        <v>3151.84976622</v>
      </c>
      <c r="E12" s="10">
        <v>4002.51242045</v>
      </c>
      <c r="F12" s="10">
        <v>4220.82683867</v>
      </c>
      <c r="G12" s="10">
        <v>4345.353485111404</v>
      </c>
      <c r="H12" s="10">
        <v>6114.33809789</v>
      </c>
      <c r="I12" s="10">
        <v>4831.834553711051</v>
      </c>
      <c r="J12" s="10">
        <v>4894.079922320972</v>
      </c>
      <c r="K12" s="10">
        <v>5971.841727430701</v>
      </c>
      <c r="L12" s="10">
        <v>4497.992</v>
      </c>
      <c r="M12" s="10">
        <v>3380.36903213</v>
      </c>
      <c r="N12" s="10">
        <v>3687.948</v>
      </c>
      <c r="O12" s="10">
        <v>4244.75430246</v>
      </c>
      <c r="P12" s="10">
        <v>2321.20961579</v>
      </c>
      <c r="Q12" s="10">
        <v>2145.19367334</v>
      </c>
      <c r="R12" s="10">
        <v>2002.05476973</v>
      </c>
      <c r="S12" s="10">
        <v>790.5394329867</v>
      </c>
    </row>
    <row r="13" spans="1:19" ht="12.75" thickBot="1" thickTop="1">
      <c r="A13" s="329" t="s">
        <v>685</v>
      </c>
      <c r="B13" s="37">
        <v>169150.5</v>
      </c>
      <c r="C13" s="37">
        <v>171153.8</v>
      </c>
      <c r="D13" s="37">
        <v>180629.2</v>
      </c>
      <c r="E13" s="37">
        <v>182682.5</v>
      </c>
      <c r="F13" s="37">
        <v>193071.7</v>
      </c>
      <c r="G13" s="37">
        <v>208850.89506399998</v>
      </c>
      <c r="H13" s="37">
        <v>206865.1017336114</v>
      </c>
      <c r="I13" s="37">
        <v>220136.00149300002</v>
      </c>
      <c r="J13" s="37">
        <v>241301.402121</v>
      </c>
      <c r="K13" s="37">
        <v>245882.49700000003</v>
      </c>
      <c r="L13" s="37">
        <v>241512.1</v>
      </c>
      <c r="M13" s="37">
        <v>246333.6</v>
      </c>
      <c r="N13" s="37">
        <v>259323.7</v>
      </c>
      <c r="O13" s="37">
        <v>264944.3</v>
      </c>
      <c r="P13" s="37">
        <v>302643.2</v>
      </c>
      <c r="Q13" s="37">
        <v>306685.704</v>
      </c>
      <c r="R13" s="37">
        <v>330101</v>
      </c>
      <c r="S13" s="37">
        <v>344885.897</v>
      </c>
    </row>
    <row r="14" ht="11.25">
      <c r="A14" s="242" t="s">
        <v>716</v>
      </c>
    </row>
  </sheetData>
  <hyperlinks>
    <hyperlink ref="A1" location="Sumário!A44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A65536"/>
  <sheetViews>
    <sheetView showGridLines="0" zoomScale="80" zoomScaleNormal="80" workbookViewId="0" topLeftCell="A1">
      <pane xSplit="1" ySplit="4" topLeftCell="S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AA4" sqref="AA4"/>
    </sheetView>
  </sheetViews>
  <sheetFormatPr defaultColWidth="9.140625" defaultRowHeight="12.75"/>
  <cols>
    <col min="1" max="1" width="32.140625" style="242" bestFit="1" customWidth="1"/>
    <col min="2" max="4" width="13.7109375" style="242" bestFit="1" customWidth="1"/>
    <col min="5" max="11" width="12.7109375" style="242" bestFit="1" customWidth="1"/>
    <col min="12" max="14" width="13.421875" style="242" bestFit="1" customWidth="1"/>
    <col min="15" max="17" width="15.28125" style="242" bestFit="1" customWidth="1"/>
    <col min="18" max="18" width="14.57421875" style="242" customWidth="1"/>
    <col min="19" max="20" width="14.57421875" style="242" bestFit="1" customWidth="1"/>
    <col min="21" max="23" width="15.00390625" style="242" bestFit="1" customWidth="1"/>
    <col min="24" max="27" width="15.00390625" style="242" customWidth="1"/>
    <col min="28" max="16384" width="9.140625" style="242" customWidth="1"/>
  </cols>
  <sheetData>
    <row r="1" ht="15.75">
      <c r="A1" s="108" t="s">
        <v>76</v>
      </c>
    </row>
    <row r="2" ht="12.75">
      <c r="A2" s="107" t="s">
        <v>686</v>
      </c>
    </row>
    <row r="3" ht="12.75">
      <c r="A3" s="107"/>
    </row>
    <row r="4" spans="1:27" s="281" customFormat="1" ht="12" thickBot="1">
      <c r="A4" s="246" t="s">
        <v>708</v>
      </c>
      <c r="B4" s="238" t="s">
        <v>8</v>
      </c>
      <c r="C4" s="238" t="s">
        <v>9</v>
      </c>
      <c r="D4" s="238" t="s">
        <v>10</v>
      </c>
      <c r="E4" s="238" t="s">
        <v>446</v>
      </c>
      <c r="F4" s="238" t="s">
        <v>449</v>
      </c>
      <c r="G4" s="238" t="s">
        <v>456</v>
      </c>
      <c r="H4" s="238" t="s">
        <v>482</v>
      </c>
      <c r="I4" s="238" t="s">
        <v>486</v>
      </c>
      <c r="J4" s="238" t="s">
        <v>488</v>
      </c>
      <c r="K4" s="238" t="s">
        <v>497</v>
      </c>
      <c r="L4" s="238" t="s">
        <v>505</v>
      </c>
      <c r="M4" s="238" t="s">
        <v>515</v>
      </c>
      <c r="N4" s="238" t="s">
        <v>519</v>
      </c>
      <c r="O4" s="238" t="s">
        <v>524</v>
      </c>
      <c r="P4" s="238" t="s">
        <v>531</v>
      </c>
      <c r="Q4" s="238" t="s">
        <v>557</v>
      </c>
      <c r="R4" s="238" t="s">
        <v>561</v>
      </c>
      <c r="S4" s="238" t="s">
        <v>583</v>
      </c>
      <c r="T4" s="238" t="s">
        <v>594</v>
      </c>
      <c r="U4" s="238" t="s">
        <v>632</v>
      </c>
      <c r="V4" s="238" t="s">
        <v>646</v>
      </c>
      <c r="W4" s="238" t="s">
        <v>665</v>
      </c>
      <c r="X4" s="238" t="s">
        <v>672</v>
      </c>
      <c r="Y4" s="238" t="s">
        <v>749</v>
      </c>
      <c r="Z4" s="238" t="s">
        <v>780</v>
      </c>
      <c r="AA4" s="238" t="s">
        <v>802</v>
      </c>
    </row>
    <row r="5" spans="1:27" s="250" customFormat="1" ht="11.25">
      <c r="A5" s="241" t="s">
        <v>687</v>
      </c>
      <c r="B5" s="47">
        <v>533507414</v>
      </c>
      <c r="C5" s="47">
        <v>533507414</v>
      </c>
      <c r="D5" s="47">
        <v>533507414</v>
      </c>
      <c r="E5" s="47">
        <v>584778036</v>
      </c>
      <c r="F5" s="47">
        <v>584778036</v>
      </c>
      <c r="G5" s="47">
        <v>584778036</v>
      </c>
      <c r="H5" s="47">
        <v>584778036</v>
      </c>
      <c r="I5" s="47">
        <v>584778036</v>
      </c>
      <c r="J5" s="47">
        <v>584778036</v>
      </c>
      <c r="K5" s="47">
        <v>584778036</v>
      </c>
      <c r="L5" s="47">
        <v>566778036</v>
      </c>
      <c r="M5" s="47">
        <v>566778036</v>
      </c>
      <c r="N5" s="47">
        <v>566778036</v>
      </c>
      <c r="O5" s="47">
        <v>1700334789</v>
      </c>
      <c r="P5" s="47">
        <v>1700334789</v>
      </c>
      <c r="Q5" s="47">
        <v>1660334789</v>
      </c>
      <c r="R5" s="47">
        <v>1660334789</v>
      </c>
      <c r="S5" s="47">
        <v>1660334789</v>
      </c>
      <c r="T5" s="47">
        <v>1660334789</v>
      </c>
      <c r="U5" s="47">
        <v>1684809058</v>
      </c>
      <c r="V5" s="47">
        <v>1684809057.8537352</v>
      </c>
      <c r="W5" s="47">
        <v>1684809058</v>
      </c>
      <c r="X5" s="47">
        <v>1678889058</v>
      </c>
      <c r="Y5" s="47">
        <v>1677309058</v>
      </c>
      <c r="Z5" s="47">
        <v>1677309061</v>
      </c>
      <c r="AA5" s="47">
        <v>1677309063</v>
      </c>
    </row>
    <row r="6" spans="1:27" s="250" customFormat="1" ht="11.25">
      <c r="A6" s="241" t="s">
        <v>688</v>
      </c>
      <c r="B6" s="47">
        <v>102536547</v>
      </c>
      <c r="C6" s="47">
        <v>102536547</v>
      </c>
      <c r="D6" s="47">
        <v>102536547</v>
      </c>
      <c r="E6" s="47">
        <v>112415335</v>
      </c>
      <c r="F6" s="47">
        <v>112415335</v>
      </c>
      <c r="G6" s="47">
        <v>112415335</v>
      </c>
      <c r="H6" s="47">
        <v>112415335</v>
      </c>
      <c r="I6" s="47">
        <v>112415335</v>
      </c>
      <c r="J6" s="47">
        <v>112415335</v>
      </c>
      <c r="K6" s="47">
        <v>112415335</v>
      </c>
      <c r="L6" s="47">
        <v>94415335</v>
      </c>
      <c r="M6" s="47">
        <v>94415335</v>
      </c>
      <c r="N6" s="47">
        <v>94415335</v>
      </c>
      <c r="O6" s="47">
        <v>283246010</v>
      </c>
      <c r="P6" s="47">
        <v>283246012</v>
      </c>
      <c r="Q6" s="47">
        <v>265946012</v>
      </c>
      <c r="R6" s="47">
        <v>266098012</v>
      </c>
      <c r="S6" s="47">
        <v>266178012</v>
      </c>
      <c r="T6" s="47">
        <v>266178012</v>
      </c>
      <c r="U6" s="47">
        <v>266253012</v>
      </c>
      <c r="V6" s="47">
        <v>260779183</v>
      </c>
      <c r="W6" s="47">
        <v>260779183</v>
      </c>
      <c r="X6" s="47">
        <v>266333365</v>
      </c>
      <c r="Y6" s="47">
        <v>266446187</v>
      </c>
      <c r="Z6" s="47">
        <v>266546187</v>
      </c>
      <c r="AA6" s="47">
        <v>266546187</v>
      </c>
    </row>
    <row r="7" spans="1:27" s="250" customFormat="1" ht="11.25">
      <c r="A7" s="241" t="s">
        <v>689</v>
      </c>
      <c r="B7" s="47">
        <v>42985035</v>
      </c>
      <c r="C7" s="47">
        <v>42985035</v>
      </c>
      <c r="D7" s="47">
        <v>42822675</v>
      </c>
      <c r="E7" s="47">
        <v>46964027</v>
      </c>
      <c r="F7" s="47">
        <v>46964027</v>
      </c>
      <c r="G7" s="47">
        <v>46964027</v>
      </c>
      <c r="H7" s="47">
        <v>46964027</v>
      </c>
      <c r="I7" s="47">
        <v>46604052</v>
      </c>
      <c r="J7" s="47">
        <v>46604052</v>
      </c>
      <c r="K7" s="47">
        <v>46604052</v>
      </c>
      <c r="L7" s="47">
        <v>41604052</v>
      </c>
      <c r="M7" s="47">
        <v>41604052</v>
      </c>
      <c r="N7" s="47">
        <v>41604052</v>
      </c>
      <c r="O7" s="47">
        <v>124812156</v>
      </c>
      <c r="P7" s="47">
        <v>124812156</v>
      </c>
      <c r="Q7" s="47">
        <v>64368679</v>
      </c>
      <c r="R7" s="47">
        <v>64368679</v>
      </c>
      <c r="S7" s="47">
        <v>64368679</v>
      </c>
      <c r="T7" s="47">
        <v>64005679</v>
      </c>
      <c r="U7" s="47">
        <v>64005679</v>
      </c>
      <c r="V7" s="47">
        <v>64005679</v>
      </c>
      <c r="W7" s="47">
        <v>64005679</v>
      </c>
      <c r="X7" s="47">
        <v>64005679</v>
      </c>
      <c r="Y7" s="47">
        <v>62409779</v>
      </c>
      <c r="Z7" s="47">
        <v>62409779</v>
      </c>
      <c r="AA7" s="47">
        <v>62409779</v>
      </c>
    </row>
    <row r="8" spans="1:27" s="250" customFormat="1" ht="11.25">
      <c r="A8" s="241" t="s">
        <v>690</v>
      </c>
      <c r="B8" s="47">
        <v>24079149</v>
      </c>
      <c r="C8" s="47">
        <v>24156900</v>
      </c>
      <c r="D8" s="47">
        <v>23708804</v>
      </c>
      <c r="E8" s="47">
        <v>23633902</v>
      </c>
      <c r="F8" s="47">
        <v>23343739</v>
      </c>
      <c r="G8" s="47">
        <v>23401010</v>
      </c>
      <c r="H8" s="47">
        <v>20959199</v>
      </c>
      <c r="I8" s="47">
        <v>20847143</v>
      </c>
      <c r="J8" s="47">
        <v>20393563</v>
      </c>
      <c r="K8" s="47">
        <v>20393563</v>
      </c>
      <c r="L8" s="47">
        <v>34390756</v>
      </c>
      <c r="M8" s="47">
        <v>34390756</v>
      </c>
      <c r="N8" s="47">
        <v>33268833</v>
      </c>
      <c r="O8" s="47">
        <v>99177124</v>
      </c>
      <c r="P8" s="47">
        <v>99370312</v>
      </c>
      <c r="Q8" s="47">
        <v>132488139</v>
      </c>
      <c r="R8" s="47">
        <v>149091517</v>
      </c>
      <c r="S8" s="47">
        <v>146147476</v>
      </c>
      <c r="T8" s="47">
        <v>142316297</v>
      </c>
      <c r="U8" s="47">
        <v>148120394</v>
      </c>
      <c r="V8" s="47">
        <v>148484792</v>
      </c>
      <c r="W8" s="47">
        <v>143482361</v>
      </c>
      <c r="X8" s="47">
        <v>134831176</v>
      </c>
      <c r="Y8" s="47">
        <v>138350557</v>
      </c>
      <c r="Z8" s="47">
        <v>136163066</v>
      </c>
      <c r="AA8" s="47">
        <v>128776853</v>
      </c>
    </row>
    <row r="9" spans="1:27" s="250" customFormat="1" ht="11.25">
      <c r="A9" s="241" t="s">
        <v>691</v>
      </c>
      <c r="B9" s="47">
        <v>12669692</v>
      </c>
      <c r="C9" s="47">
        <v>10322135</v>
      </c>
      <c r="D9" s="47">
        <v>9573032</v>
      </c>
      <c r="E9" s="47">
        <v>9003187</v>
      </c>
      <c r="F9" s="47">
        <v>9086590</v>
      </c>
      <c r="G9" s="47">
        <v>8497171</v>
      </c>
      <c r="H9" s="47">
        <v>6677626</v>
      </c>
      <c r="I9" s="47">
        <v>7094187</v>
      </c>
      <c r="J9" s="47">
        <v>8486203</v>
      </c>
      <c r="K9" s="47">
        <v>8486203</v>
      </c>
      <c r="L9" s="47">
        <v>28356792</v>
      </c>
      <c r="M9" s="47">
        <v>28356792</v>
      </c>
      <c r="N9" s="47">
        <v>31954165</v>
      </c>
      <c r="O9" s="47">
        <v>95157203</v>
      </c>
      <c r="P9" s="47">
        <v>86421157</v>
      </c>
      <c r="Q9" s="47">
        <v>107587783</v>
      </c>
      <c r="R9" s="47">
        <v>118928599</v>
      </c>
      <c r="S9" s="47">
        <v>101727230</v>
      </c>
      <c r="T9" s="47">
        <v>114159264</v>
      </c>
      <c r="U9" s="47">
        <v>114697550</v>
      </c>
      <c r="V9" s="47">
        <v>137755224</v>
      </c>
      <c r="W9" s="47">
        <v>129370436.09267092</v>
      </c>
      <c r="X9" s="47">
        <v>123561254</v>
      </c>
      <c r="Y9" s="47">
        <v>119595044</v>
      </c>
      <c r="Z9" s="47">
        <v>123227006</v>
      </c>
      <c r="AA9" s="47">
        <v>100233133</v>
      </c>
    </row>
    <row r="10" spans="1:27" s="250" customFormat="1" ht="11.25">
      <c r="A10" s="241" t="s">
        <v>692</v>
      </c>
      <c r="B10" s="47">
        <v>16239992</v>
      </c>
      <c r="C10" s="47">
        <v>18509798</v>
      </c>
      <c r="D10" s="47">
        <v>19869357</v>
      </c>
      <c r="E10" s="47">
        <v>22565251</v>
      </c>
      <c r="F10" s="47">
        <v>22772011</v>
      </c>
      <c r="G10" s="47">
        <v>23304159</v>
      </c>
      <c r="H10" s="47">
        <v>27565515</v>
      </c>
      <c r="I10" s="47">
        <v>27620985</v>
      </c>
      <c r="J10" s="47">
        <v>26682549</v>
      </c>
      <c r="K10" s="47">
        <v>26682549</v>
      </c>
      <c r="L10" s="47">
        <v>59771452</v>
      </c>
      <c r="M10" s="47">
        <v>59771452</v>
      </c>
      <c r="N10" s="47">
        <v>57296002</v>
      </c>
      <c r="O10" s="47">
        <v>173221987</v>
      </c>
      <c r="P10" s="47">
        <v>181764843</v>
      </c>
      <c r="Q10" s="47">
        <v>245223867</v>
      </c>
      <c r="R10" s="47">
        <v>283359934</v>
      </c>
      <c r="S10" s="47">
        <v>303425344</v>
      </c>
      <c r="T10" s="47">
        <v>295187489</v>
      </c>
      <c r="U10" s="47">
        <v>289150427</v>
      </c>
      <c r="V10" s="47">
        <v>271197455</v>
      </c>
      <c r="W10" s="47">
        <v>284589432</v>
      </c>
      <c r="X10" s="47">
        <v>299415578</v>
      </c>
      <c r="Y10" s="47">
        <v>302921738</v>
      </c>
      <c r="Z10" s="47">
        <v>301381007</v>
      </c>
      <c r="AA10" s="47">
        <v>333434721</v>
      </c>
    </row>
    <row r="11" spans="1:27" s="250" customFormat="1" ht="11.25">
      <c r="A11" s="241" t="s">
        <v>773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47"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1677770</v>
      </c>
      <c r="Z11" s="47">
        <v>1674027</v>
      </c>
      <c r="AA11" s="47">
        <v>0</v>
      </c>
    </row>
    <row r="12" spans="1:27" s="250" customFormat="1" ht="12" thickBot="1">
      <c r="A12" s="253" t="s">
        <v>693</v>
      </c>
      <c r="B12" s="232">
        <v>11257677</v>
      </c>
      <c r="C12" s="232">
        <v>11257677</v>
      </c>
      <c r="D12" s="232">
        <v>11257677</v>
      </c>
      <c r="E12" s="232">
        <v>11257677</v>
      </c>
      <c r="F12" s="232">
        <v>11257677</v>
      </c>
      <c r="G12" s="232">
        <v>11257677</v>
      </c>
      <c r="H12" s="232">
        <v>11257677</v>
      </c>
      <c r="I12" s="232">
        <v>11257677</v>
      </c>
      <c r="J12" s="232">
        <v>11257677</v>
      </c>
      <c r="K12" s="232">
        <v>11257677</v>
      </c>
      <c r="L12" s="232">
        <v>0</v>
      </c>
      <c r="M12" s="232">
        <v>0</v>
      </c>
      <c r="N12" s="232">
        <v>0</v>
      </c>
      <c r="O12" s="232">
        <v>0</v>
      </c>
      <c r="P12" s="232">
        <v>0</v>
      </c>
      <c r="Q12" s="232">
        <v>0</v>
      </c>
      <c r="R12" s="232">
        <v>0</v>
      </c>
      <c r="S12" s="232">
        <v>0</v>
      </c>
      <c r="T12" s="232">
        <v>0</v>
      </c>
      <c r="U12" s="232">
        <v>1150365</v>
      </c>
      <c r="V12" s="232">
        <v>1155094</v>
      </c>
      <c r="W12" s="232">
        <v>1150336</v>
      </c>
      <c r="X12" s="232">
        <v>1150375</v>
      </c>
      <c r="Y12" s="232">
        <v>1150379</v>
      </c>
      <c r="Z12" s="232">
        <v>1150379</v>
      </c>
      <c r="AA12" s="232">
        <v>1159815</v>
      </c>
    </row>
    <row r="13" spans="1:27" s="250" customFormat="1" ht="12.75" thickBot="1" thickTop="1">
      <c r="A13" s="246" t="s">
        <v>685</v>
      </c>
      <c r="B13" s="244">
        <v>743275506</v>
      </c>
      <c r="C13" s="244">
        <v>743275506</v>
      </c>
      <c r="D13" s="244">
        <v>743275506</v>
      </c>
      <c r="E13" s="244">
        <v>810617415</v>
      </c>
      <c r="F13" s="244">
        <v>810617415</v>
      </c>
      <c r="G13" s="244">
        <v>810617415</v>
      </c>
      <c r="H13" s="244">
        <v>810617415</v>
      </c>
      <c r="I13" s="244">
        <v>810617415</v>
      </c>
      <c r="J13" s="244">
        <v>810617415</v>
      </c>
      <c r="K13" s="244">
        <v>810617415</v>
      </c>
      <c r="L13" s="244">
        <v>825316423</v>
      </c>
      <c r="M13" s="244">
        <v>825316423</v>
      </c>
      <c r="N13" s="244">
        <v>825316423</v>
      </c>
      <c r="O13" s="244">
        <v>2475949269</v>
      </c>
      <c r="P13" s="244">
        <v>2475949269</v>
      </c>
      <c r="Q13" s="244">
        <v>2475949269</v>
      </c>
      <c r="R13" s="244">
        <v>2542181530</v>
      </c>
      <c r="S13" s="244">
        <v>2542181530</v>
      </c>
      <c r="T13" s="244">
        <v>2542181530</v>
      </c>
      <c r="U13" s="244">
        <v>2568186485</v>
      </c>
      <c r="V13" s="244">
        <v>2568186484.853735</v>
      </c>
      <c r="W13" s="244">
        <v>2568186485.092671</v>
      </c>
      <c r="X13" s="244">
        <v>2568186485</v>
      </c>
      <c r="Y13" s="244">
        <v>2569860512</v>
      </c>
      <c r="Z13" s="244">
        <v>2569860512</v>
      </c>
      <c r="AA13" s="244">
        <v>2569869551</v>
      </c>
    </row>
    <row r="14" spans="1:27" s="250" customFormat="1" ht="11.25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303"/>
      <c r="R14" s="303"/>
      <c r="S14" s="303"/>
      <c r="T14" s="242"/>
      <c r="U14" s="242"/>
      <c r="V14" s="242"/>
      <c r="W14" s="242"/>
      <c r="X14" s="242"/>
      <c r="Y14" s="242"/>
      <c r="Z14" s="242"/>
      <c r="AA14" s="242"/>
    </row>
    <row r="15" spans="13:19" ht="11.25">
      <c r="M15" s="303"/>
      <c r="Q15" s="237"/>
      <c r="R15" s="237"/>
      <c r="S15" s="237"/>
    </row>
    <row r="16" ht="11.25">
      <c r="Q16" s="247"/>
    </row>
    <row r="17" spans="17:27" ht="11.25">
      <c r="Q17" s="247"/>
      <c r="T17" s="237"/>
      <c r="V17" s="237"/>
      <c r="W17" s="237"/>
      <c r="X17" s="237"/>
      <c r="Y17" s="237"/>
      <c r="Z17" s="237"/>
      <c r="AA17" s="237"/>
    </row>
    <row r="18" spans="4:17" ht="11.25">
      <c r="D18" s="275"/>
      <c r="Q18" s="247"/>
    </row>
    <row r="65536" spans="26:27" ht="11.25">
      <c r="Z65536" s="47"/>
      <c r="AA65536" s="47"/>
    </row>
  </sheetData>
  <hyperlinks>
    <hyperlink ref="A1" location="Sumário!A45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T17"/>
  <sheetViews>
    <sheetView showGridLines="0" zoomScale="80" zoomScaleNormal="8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4" sqref="S4"/>
    </sheetView>
  </sheetViews>
  <sheetFormatPr defaultColWidth="9.140625" defaultRowHeight="12.75"/>
  <cols>
    <col min="1" max="1" width="38.140625" style="242" bestFit="1" customWidth="1"/>
    <col min="2" max="19" width="7.28125" style="242" customWidth="1"/>
    <col min="20" max="16384" width="6.00390625" style="250" customWidth="1"/>
  </cols>
  <sheetData>
    <row r="1" ht="15.75">
      <c r="A1" s="108" t="s">
        <v>76</v>
      </c>
    </row>
    <row r="2" ht="12.75">
      <c r="A2" s="107" t="s">
        <v>709</v>
      </c>
    </row>
    <row r="4" spans="1:254" ht="12" thickBot="1">
      <c r="A4" s="246" t="s">
        <v>695</v>
      </c>
      <c r="B4" s="255" t="s">
        <v>488</v>
      </c>
      <c r="C4" s="255" t="s">
        <v>497</v>
      </c>
      <c r="D4" s="255" t="s">
        <v>505</v>
      </c>
      <c r="E4" s="255" t="s">
        <v>515</v>
      </c>
      <c r="F4" s="255" t="s">
        <v>519</v>
      </c>
      <c r="G4" s="255" t="s">
        <v>524</v>
      </c>
      <c r="H4" s="255" t="s">
        <v>531</v>
      </c>
      <c r="I4" s="255" t="s">
        <v>557</v>
      </c>
      <c r="J4" s="255" t="s">
        <v>561</v>
      </c>
      <c r="K4" s="255" t="s">
        <v>583</v>
      </c>
      <c r="L4" s="255" t="s">
        <v>594</v>
      </c>
      <c r="M4" s="255" t="s">
        <v>632</v>
      </c>
      <c r="N4" s="255" t="s">
        <v>646</v>
      </c>
      <c r="O4" s="255" t="s">
        <v>665</v>
      </c>
      <c r="P4" s="255" t="s">
        <v>672</v>
      </c>
      <c r="Q4" s="255" t="s">
        <v>749</v>
      </c>
      <c r="R4" s="255" t="s">
        <v>780</v>
      </c>
      <c r="S4" s="255" t="s">
        <v>802</v>
      </c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  <c r="EF4" s="257"/>
      <c r="EG4" s="257"/>
      <c r="EH4" s="257"/>
      <c r="EI4" s="257"/>
      <c r="EJ4" s="257"/>
      <c r="EK4" s="257"/>
      <c r="EL4" s="257"/>
      <c r="EM4" s="257"/>
      <c r="EN4" s="257"/>
      <c r="EO4" s="257"/>
      <c r="EP4" s="257"/>
      <c r="EQ4" s="257"/>
      <c r="ER4" s="257"/>
      <c r="ES4" s="257"/>
      <c r="ET4" s="257"/>
      <c r="EU4" s="257"/>
      <c r="EV4" s="257"/>
      <c r="EW4" s="257"/>
      <c r="EX4" s="257"/>
      <c r="EY4" s="257"/>
      <c r="EZ4" s="257"/>
      <c r="FA4" s="257"/>
      <c r="FB4" s="257"/>
      <c r="FC4" s="257"/>
      <c r="FD4" s="257"/>
      <c r="FE4" s="257"/>
      <c r="FF4" s="257"/>
      <c r="FG4" s="257"/>
      <c r="FH4" s="257"/>
      <c r="FI4" s="257"/>
      <c r="FJ4" s="257"/>
      <c r="FK4" s="257"/>
      <c r="FL4" s="257"/>
      <c r="FM4" s="257"/>
      <c r="FN4" s="257"/>
      <c r="FO4" s="257"/>
      <c r="FP4" s="257"/>
      <c r="FQ4" s="257"/>
      <c r="FR4" s="257"/>
      <c r="FS4" s="257"/>
      <c r="FT4" s="257"/>
      <c r="FU4" s="257"/>
      <c r="FV4" s="257"/>
      <c r="FW4" s="257"/>
      <c r="FX4" s="257"/>
      <c r="FY4" s="257"/>
      <c r="FZ4" s="257"/>
      <c r="GA4" s="257"/>
      <c r="GB4" s="257"/>
      <c r="GC4" s="257"/>
      <c r="GD4" s="257"/>
      <c r="GE4" s="257"/>
      <c r="GF4" s="257"/>
      <c r="GG4" s="257"/>
      <c r="GH4" s="257"/>
      <c r="GI4" s="257"/>
      <c r="GJ4" s="257"/>
      <c r="GK4" s="257"/>
      <c r="GL4" s="257"/>
      <c r="GM4" s="257"/>
      <c r="GN4" s="257"/>
      <c r="GO4" s="257"/>
      <c r="GP4" s="257"/>
      <c r="GQ4" s="257"/>
      <c r="GR4" s="257"/>
      <c r="GS4" s="257"/>
      <c r="GT4" s="257"/>
      <c r="GU4" s="257"/>
      <c r="GV4" s="257"/>
      <c r="GW4" s="257"/>
      <c r="GX4" s="257"/>
      <c r="GY4" s="257"/>
      <c r="GZ4" s="257"/>
      <c r="HA4" s="257"/>
      <c r="HB4" s="257"/>
      <c r="HC4" s="257"/>
      <c r="HD4" s="257"/>
      <c r="HE4" s="257"/>
      <c r="HF4" s="257"/>
      <c r="HG4" s="257"/>
      <c r="HH4" s="257"/>
      <c r="HI4" s="257"/>
      <c r="HJ4" s="257"/>
      <c r="HK4" s="257"/>
      <c r="HL4" s="257"/>
      <c r="HM4" s="257"/>
      <c r="HN4" s="257"/>
      <c r="HO4" s="257"/>
      <c r="HP4" s="257"/>
      <c r="HQ4" s="257"/>
      <c r="HR4" s="257"/>
      <c r="HS4" s="257"/>
      <c r="HT4" s="257"/>
      <c r="HU4" s="257"/>
      <c r="HV4" s="257"/>
      <c r="HW4" s="257"/>
      <c r="HX4" s="257"/>
      <c r="HY4" s="257"/>
      <c r="HZ4" s="257"/>
      <c r="IA4" s="257"/>
      <c r="IB4" s="257"/>
      <c r="IC4" s="257"/>
      <c r="ID4" s="257"/>
      <c r="IE4" s="257"/>
      <c r="IF4" s="257"/>
      <c r="IG4" s="257"/>
      <c r="IH4" s="257"/>
      <c r="II4" s="257"/>
      <c r="IJ4" s="257"/>
      <c r="IK4" s="257"/>
      <c r="IL4" s="257"/>
      <c r="IM4" s="257"/>
      <c r="IN4" s="257"/>
      <c r="IO4" s="257"/>
      <c r="IP4" s="257"/>
      <c r="IQ4" s="257"/>
      <c r="IR4" s="257"/>
      <c r="IS4" s="257"/>
      <c r="IT4" s="257"/>
    </row>
    <row r="5" spans="1:254" ht="11.25">
      <c r="A5" s="331" t="s">
        <v>687</v>
      </c>
      <c r="B5" s="312">
        <v>685.5194252580939</v>
      </c>
      <c r="C5" s="312">
        <v>438.1744066907941</v>
      </c>
      <c r="D5" s="312">
        <v>249.28154615751208</v>
      </c>
      <c r="E5" s="312">
        <v>342.8503294065252</v>
      </c>
      <c r="F5" s="312">
        <v>386.9891313296203</v>
      </c>
      <c r="G5" s="312">
        <v>293.479486537809</v>
      </c>
      <c r="H5" s="312">
        <v>374.6957218426494</v>
      </c>
      <c r="I5" s="312">
        <v>334.28173476160725</v>
      </c>
      <c r="J5" s="312">
        <v>613.26529812139</v>
      </c>
      <c r="K5" s="312">
        <v>429.5168184035656</v>
      </c>
      <c r="L5" s="312">
        <v>487.73443133804676</v>
      </c>
      <c r="M5" s="312">
        <v>772.9763186072802</v>
      </c>
      <c r="N5" s="312">
        <v>437.2374065832764</v>
      </c>
      <c r="O5" s="312">
        <v>616.4476366881887</v>
      </c>
      <c r="P5" s="312">
        <v>517.1059312477875</v>
      </c>
      <c r="Q5" s="312">
        <v>1085.3657513602845</v>
      </c>
      <c r="R5" s="312">
        <v>628.3710114773158</v>
      </c>
      <c r="S5" s="312">
        <v>711.8507546202372</v>
      </c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</row>
    <row r="6" spans="1:254" ht="11.25">
      <c r="A6" s="331" t="s">
        <v>688</v>
      </c>
      <c r="B6" s="312">
        <v>131.78144713936567</v>
      </c>
      <c r="C6" s="312">
        <v>70.74544673243776</v>
      </c>
      <c r="D6" s="312">
        <v>41.52595759688095</v>
      </c>
      <c r="E6" s="312">
        <v>57.11288485035335</v>
      </c>
      <c r="F6" s="312">
        <v>64.46563937746716</v>
      </c>
      <c r="G6" s="312">
        <v>48.8885448421435</v>
      </c>
      <c r="H6" s="312">
        <v>62.41774832344017</v>
      </c>
      <c r="I6" s="312">
        <v>55.68548551038734</v>
      </c>
      <c r="J6" s="312">
        <v>98.28660926690323</v>
      </c>
      <c r="K6" s="312">
        <v>68.85836133812776</v>
      </c>
      <c r="L6" s="312">
        <v>78.19156845813208</v>
      </c>
      <c r="M6" s="312">
        <v>119.6433102538283</v>
      </c>
      <c r="N6" s="312">
        <v>67.67675727074922</v>
      </c>
      <c r="O6" s="312">
        <v>95.41538864270915</v>
      </c>
      <c r="P6" s="312">
        <v>82.144016929322</v>
      </c>
      <c r="Q6" s="312">
        <v>172.414001206889</v>
      </c>
      <c r="R6" s="312">
        <v>99.85631200909559</v>
      </c>
      <c r="S6" s="312">
        <v>113.12232703120907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</row>
    <row r="7" spans="1:254" ht="11.25">
      <c r="A7" s="331" t="s">
        <v>689</v>
      </c>
      <c r="B7" s="312">
        <v>54.632665686743266</v>
      </c>
      <c r="C7" s="312">
        <v>17.686525217918156</v>
      </c>
      <c r="D7" s="312">
        <v>18.298384464879884</v>
      </c>
      <c r="E7" s="312">
        <v>25.166753167630162</v>
      </c>
      <c r="F7" s="312">
        <v>28.40673935937834</v>
      </c>
      <c r="G7" s="312">
        <v>21.54270305679014</v>
      </c>
      <c r="H7" s="312">
        <v>27.504336904534963</v>
      </c>
      <c r="I7" s="312">
        <v>24.537770030309215</v>
      </c>
      <c r="J7" s="312">
        <v>23.775371917847018</v>
      </c>
      <c r="K7" s="312">
        <v>16.65172011818901</v>
      </c>
      <c r="L7" s="312">
        <v>18.8020956112548</v>
      </c>
      <c r="M7" s="312">
        <v>29.365270734067536</v>
      </c>
      <c r="N7" s="312">
        <v>16.61059273137032</v>
      </c>
      <c r="O7" s="312">
        <v>23.418766279076376</v>
      </c>
      <c r="P7" s="312">
        <v>19.24062040614319</v>
      </c>
      <c r="Q7" s="312">
        <v>40.38458884693169</v>
      </c>
      <c r="R7" s="312">
        <v>23.380602192755067</v>
      </c>
      <c r="S7" s="312">
        <v>26.486739538253026</v>
      </c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  <c r="IO7" s="50"/>
      <c r="IP7" s="50"/>
      <c r="IQ7" s="50"/>
      <c r="IR7" s="50"/>
      <c r="IS7" s="50"/>
      <c r="IT7" s="50"/>
    </row>
    <row r="8" spans="1:254" ht="11.25">
      <c r="A8" s="331" t="s">
        <v>690</v>
      </c>
      <c r="B8" s="312">
        <v>23.90682058162104</v>
      </c>
      <c r="C8" s="312">
        <v>27.68906192094805</v>
      </c>
      <c r="D8" s="312">
        <v>15.125816959508528</v>
      </c>
      <c r="E8" s="312">
        <v>20.803350296269123</v>
      </c>
      <c r="F8" s="312">
        <v>22.715553471130285</v>
      </c>
      <c r="G8" s="312">
        <v>17.11807087410985</v>
      </c>
      <c r="H8" s="312">
        <v>21.89782331423514</v>
      </c>
      <c r="I8" s="312">
        <v>19.535964619472452</v>
      </c>
      <c r="J8" s="312">
        <v>55.06880553616785</v>
      </c>
      <c r="K8" s="312">
        <v>37.807314118280196</v>
      </c>
      <c r="L8" s="312">
        <v>41.806362576572845</v>
      </c>
      <c r="M8" s="312">
        <v>65.82850837858017</v>
      </c>
      <c r="N8" s="312">
        <v>37.236181225519886</v>
      </c>
      <c r="O8" s="312">
        <v>52.498152194105515</v>
      </c>
      <c r="P8" s="312">
        <v>42.652779626338315</v>
      </c>
      <c r="Q8" s="312">
        <v>89.5249182213734</v>
      </c>
      <c r="R8" s="312">
        <v>48.243727503471796</v>
      </c>
      <c r="S8" s="312">
        <v>54.65295693431149</v>
      </c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</row>
    <row r="9" spans="1:254" ht="11.25">
      <c r="A9" s="331" t="s">
        <v>691</v>
      </c>
      <c r="B9" s="312">
        <v>9.94814552710648</v>
      </c>
      <c r="C9" s="312">
        <v>22.036183223352182</v>
      </c>
      <c r="D9" s="312">
        <v>12.47194581447572</v>
      </c>
      <c r="E9" s="312">
        <v>17.15333845101986</v>
      </c>
      <c r="F9" s="312">
        <v>21.81791419262647</v>
      </c>
      <c r="G9" s="312">
        <v>16.424228485755023</v>
      </c>
      <c r="H9" s="312">
        <v>19.04427175993747</v>
      </c>
      <c r="I9" s="312">
        <v>16.990191854543777</v>
      </c>
      <c r="J9" s="312">
        <v>43.92775674165209</v>
      </c>
      <c r="K9" s="312">
        <v>26.31611194566601</v>
      </c>
      <c r="L9" s="312">
        <v>33.53504611111895</v>
      </c>
      <c r="M9" s="312">
        <v>59.35407514145212</v>
      </c>
      <c r="N9" s="312">
        <v>33.57388998896688</v>
      </c>
      <c r="O9" s="312">
        <v>47.3347998741869</v>
      </c>
      <c r="P9" s="312">
        <v>36.870549470460276</v>
      </c>
      <c r="Q9" s="312">
        <v>77.38845990899446</v>
      </c>
      <c r="R9" s="312">
        <v>37.550381474776735</v>
      </c>
      <c r="S9" s="312">
        <v>42.53898875165179</v>
      </c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</row>
    <row r="10" spans="1:254" ht="11.25">
      <c r="A10" s="230" t="s">
        <v>692</v>
      </c>
      <c r="B10" s="10">
        <v>31.27922823507162</v>
      </c>
      <c r="C10" s="10">
        <v>42.07158306383707</v>
      </c>
      <c r="D10" s="10">
        <v>26.28880977074333</v>
      </c>
      <c r="E10" s="10">
        <v>36.156415220201495</v>
      </c>
      <c r="F10" s="10">
        <v>39.12101146177829</v>
      </c>
      <c r="G10" s="10">
        <v>29.8982883433899</v>
      </c>
      <c r="H10" s="10">
        <v>40.05476421120314</v>
      </c>
      <c r="I10" s="10">
        <v>35.73453147567821</v>
      </c>
      <c r="J10" s="10">
        <v>104.66251478403936</v>
      </c>
      <c r="K10" s="10">
        <v>78.49398160016958</v>
      </c>
      <c r="L10" s="10">
        <v>86.71329604087512</v>
      </c>
      <c r="M10" s="10">
        <v>130.56725355158724</v>
      </c>
      <c r="N10" s="10">
        <v>73.85593316811791</v>
      </c>
      <c r="O10" s="10">
        <v>104.12721960973337</v>
      </c>
      <c r="P10" s="10">
        <v>93.3892455159497</v>
      </c>
      <c r="Q10" s="10">
        <v>196.01687488635338</v>
      </c>
      <c r="R10" s="10">
        <v>124.91479210258497</v>
      </c>
      <c r="S10" s="10">
        <v>141.5098522963375</v>
      </c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</row>
    <row r="11" spans="1:254" ht="12" thickBot="1">
      <c r="A11" s="331" t="s">
        <v>773</v>
      </c>
      <c r="B11" s="312">
        <v>0</v>
      </c>
      <c r="C11" s="312">
        <v>0</v>
      </c>
      <c r="D11" s="312">
        <v>0</v>
      </c>
      <c r="E11" s="312">
        <v>0</v>
      </c>
      <c r="F11" s="312">
        <v>0</v>
      </c>
      <c r="G11" s="312">
        <v>0</v>
      </c>
      <c r="H11" s="312">
        <v>0</v>
      </c>
      <c r="I11" s="312">
        <v>0</v>
      </c>
      <c r="J11" s="312">
        <v>0</v>
      </c>
      <c r="K11" s="312">
        <v>0</v>
      </c>
      <c r="L11" s="312">
        <v>0</v>
      </c>
      <c r="M11" s="312">
        <v>0</v>
      </c>
      <c r="N11" s="312">
        <v>0</v>
      </c>
      <c r="O11" s="312">
        <v>0</v>
      </c>
      <c r="P11" s="312"/>
      <c r="Q11" s="312">
        <v>1.0856640211739346</v>
      </c>
      <c r="R11" s="312">
        <v>0</v>
      </c>
      <c r="S11" s="312">
        <v>0</v>
      </c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</row>
    <row r="12" spans="1:254" ht="12.75" thickBot="1" thickTop="1">
      <c r="A12" s="329" t="s">
        <v>685</v>
      </c>
      <c r="B12" s="37">
        <v>937.0677324280019</v>
      </c>
      <c r="C12" s="37">
        <v>618.4032068492872</v>
      </c>
      <c r="D12" s="37">
        <v>362.9924607640005</v>
      </c>
      <c r="E12" s="37">
        <v>499.24307139199914</v>
      </c>
      <c r="F12" s="37">
        <v>563.5159891920008</v>
      </c>
      <c r="G12" s="37">
        <v>427.35132213999736</v>
      </c>
      <c r="H12" s="37">
        <v>545.6146663560003</v>
      </c>
      <c r="I12" s="37">
        <v>486.7656782519982</v>
      </c>
      <c r="J12" s="37">
        <v>938.9863563679994</v>
      </c>
      <c r="K12" s="37">
        <v>657.6443075239981</v>
      </c>
      <c r="L12" s="37">
        <v>746.7828001360006</v>
      </c>
      <c r="M12" s="37">
        <v>1177.7347366667957</v>
      </c>
      <c r="N12" s="37">
        <v>666.1907609680006</v>
      </c>
      <c r="O12" s="37">
        <v>939.2419632880001</v>
      </c>
      <c r="P12" s="37">
        <v>791.403143196001</v>
      </c>
      <c r="Q12" s="37">
        <v>1662.1802584520003</v>
      </c>
      <c r="R12" s="37">
        <v>962.31682676</v>
      </c>
      <c r="S12" s="37">
        <v>1090.1616191720002</v>
      </c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</row>
    <row r="15" spans="1:19" ht="12" thickBot="1">
      <c r="A15" s="246"/>
      <c r="B15" s="255" t="s">
        <v>488</v>
      </c>
      <c r="C15" s="255" t="s">
        <v>497</v>
      </c>
      <c r="D15" s="255" t="s">
        <v>505</v>
      </c>
      <c r="E15" s="255" t="s">
        <v>515</v>
      </c>
      <c r="F15" s="255" t="s">
        <v>519</v>
      </c>
      <c r="G15" s="255" t="s">
        <v>524</v>
      </c>
      <c r="H15" s="255" t="s">
        <v>531</v>
      </c>
      <c r="I15" s="255" t="s">
        <v>557</v>
      </c>
      <c r="J15" s="255" t="s">
        <v>561</v>
      </c>
      <c r="K15" s="255" t="s">
        <v>583</v>
      </c>
      <c r="L15" s="255" t="s">
        <v>594</v>
      </c>
      <c r="M15" s="255" t="s">
        <v>632</v>
      </c>
      <c r="N15" s="255" t="s">
        <v>646</v>
      </c>
      <c r="O15" s="255" t="s">
        <v>665</v>
      </c>
      <c r="P15" s="255" t="s">
        <v>672</v>
      </c>
      <c r="Q15" s="255" t="s">
        <v>749</v>
      </c>
      <c r="R15" s="255" t="s">
        <v>780</v>
      </c>
      <c r="S15" s="255" t="s">
        <v>802</v>
      </c>
    </row>
    <row r="16" spans="1:19" ht="11.25">
      <c r="A16" s="242" t="s">
        <v>712</v>
      </c>
      <c r="B16" s="313">
        <v>1.1559925990832578</v>
      </c>
      <c r="C16" s="313">
        <v>0.76288482357858</v>
      </c>
      <c r="D16" s="313">
        <v>0.4398221708039372</v>
      </c>
      <c r="E16" s="313">
        <v>0.6049111073995909</v>
      </c>
      <c r="F16" s="313">
        <v>0.6827878053651683</v>
      </c>
      <c r="G16" s="313">
        <v>0.1726010009537063</v>
      </c>
      <c r="H16" s="313">
        <v>0.22036585045878834</v>
      </c>
      <c r="I16" s="313">
        <v>0.19659759767557589</v>
      </c>
      <c r="J16" s="313">
        <v>0.36936243351905695</v>
      </c>
      <c r="K16" s="313">
        <v>0.25869289811259</v>
      </c>
      <c r="L16" s="313">
        <v>0.2937566776106664</v>
      </c>
      <c r="M16" s="313">
        <v>0.45858623578731317</v>
      </c>
      <c r="N16" s="313">
        <v>0.2594012408744305</v>
      </c>
      <c r="O16" s="313">
        <v>0.3657218697863011</v>
      </c>
      <c r="P16" s="313">
        <v>0.3081564161396952</v>
      </c>
      <c r="Q16" s="313">
        <v>0.6470875156749344</v>
      </c>
      <c r="R16" s="313">
        <v>0.37463042759300696</v>
      </c>
      <c r="S16" s="313">
        <v>0.42440046996886543</v>
      </c>
    </row>
    <row r="17" spans="1:19" ht="12" thickBot="1">
      <c r="A17" s="245" t="s">
        <v>694</v>
      </c>
      <c r="B17" s="258">
        <v>2.112203365312731</v>
      </c>
      <c r="C17" s="258">
        <v>1.4991894973654114</v>
      </c>
      <c r="D17" s="258">
        <v>0.9259414122188152</v>
      </c>
      <c r="E17" s="258">
        <v>0.9451736053118607</v>
      </c>
      <c r="F17" s="258">
        <v>1.0238233698646633</v>
      </c>
      <c r="G17" s="258">
        <v>1.6323951046061398</v>
      </c>
      <c r="H17" s="258">
        <v>0.7133889623192091</v>
      </c>
      <c r="I17" s="258">
        <v>0.6467026239301604</v>
      </c>
      <c r="J17" s="258">
        <v>1.5982796777145991</v>
      </c>
      <c r="K17" s="258">
        <v>0.9892653847457643</v>
      </c>
      <c r="L17" s="258">
        <v>1.2796235419448991</v>
      </c>
      <c r="M17" s="258">
        <v>3.123884439952156</v>
      </c>
      <c r="N17" s="258">
        <v>1.5376481379634295</v>
      </c>
      <c r="O17" s="258">
        <v>1.7267321519655388</v>
      </c>
      <c r="P17" s="258">
        <v>0.9867320401527222</v>
      </c>
      <c r="Q17" s="258">
        <v>2.1787458440233483</v>
      </c>
      <c r="R17" s="258">
        <v>1.2550431145494856</v>
      </c>
      <c r="S17" s="258">
        <v>1.7216981879219864</v>
      </c>
    </row>
  </sheetData>
  <hyperlinks>
    <hyperlink ref="A1" location="Sumário!A46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I23"/>
  <sheetViews>
    <sheetView showGridLines="0" zoomScale="80" zoomScaleNormal="80" workbookViewId="0" topLeftCell="A1">
      <pane xSplit="1" ySplit="4" topLeftCell="T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4" sqref="AI4"/>
    </sheetView>
  </sheetViews>
  <sheetFormatPr defaultColWidth="9.140625" defaultRowHeight="12.75"/>
  <cols>
    <col min="1" max="1" width="31.140625" style="239" customWidth="1"/>
    <col min="2" max="2" width="8.00390625" style="239" bestFit="1" customWidth="1"/>
    <col min="3" max="3" width="7.7109375" style="239" bestFit="1" customWidth="1"/>
    <col min="4" max="4" width="7.421875" style="239" bestFit="1" customWidth="1"/>
    <col min="5" max="5" width="7.8515625" style="239" bestFit="1" customWidth="1"/>
    <col min="6" max="6" width="8.00390625" style="239" bestFit="1" customWidth="1"/>
    <col min="7" max="7" width="7.7109375" style="239" bestFit="1" customWidth="1"/>
    <col min="8" max="8" width="7.421875" style="239" bestFit="1" customWidth="1"/>
    <col min="9" max="9" width="7.8515625" style="239" bestFit="1" customWidth="1"/>
    <col min="10" max="10" width="8.00390625" style="239" bestFit="1" customWidth="1"/>
    <col min="11" max="11" width="7.7109375" style="239" bestFit="1" customWidth="1"/>
    <col min="12" max="12" width="7.421875" style="239" bestFit="1" customWidth="1"/>
    <col min="13" max="13" width="7.8515625" style="239" bestFit="1" customWidth="1"/>
    <col min="14" max="14" width="8.00390625" style="239" bestFit="1" customWidth="1"/>
    <col min="15" max="15" width="7.7109375" style="239" bestFit="1" customWidth="1"/>
    <col min="16" max="16" width="7.421875" style="239" bestFit="1" customWidth="1"/>
    <col min="17" max="17" width="7.8515625" style="239" bestFit="1" customWidth="1"/>
    <col min="18" max="18" width="8.00390625" style="239" bestFit="1" customWidth="1"/>
    <col min="19" max="19" width="7.7109375" style="239" bestFit="1" customWidth="1"/>
    <col min="20" max="20" width="7.421875" style="239" bestFit="1" customWidth="1"/>
    <col min="21" max="21" width="7.8515625" style="239" bestFit="1" customWidth="1"/>
    <col min="22" max="22" width="8.00390625" style="239" bestFit="1" customWidth="1"/>
    <col min="23" max="23" width="7.7109375" style="239" bestFit="1" customWidth="1"/>
    <col min="24" max="24" width="7.421875" style="239" bestFit="1" customWidth="1"/>
    <col min="25" max="25" width="7.8515625" style="239" bestFit="1" customWidth="1"/>
    <col min="26" max="26" width="8.00390625" style="239" bestFit="1" customWidth="1"/>
    <col min="27" max="27" width="7.7109375" style="239" bestFit="1" customWidth="1"/>
    <col min="28" max="28" width="7.421875" style="239" bestFit="1" customWidth="1"/>
    <col min="29" max="29" width="7.8515625" style="239" bestFit="1" customWidth="1"/>
    <col min="30" max="30" width="8.00390625" style="239" bestFit="1" customWidth="1"/>
    <col min="31" max="31" width="7.7109375" style="239" bestFit="1" customWidth="1"/>
    <col min="32" max="35" width="7.7109375" style="239" customWidth="1"/>
    <col min="36" max="16384" width="9.140625" style="239" customWidth="1"/>
  </cols>
  <sheetData>
    <row r="1" ht="15.75">
      <c r="A1" s="108" t="s">
        <v>76</v>
      </c>
    </row>
    <row r="2" ht="12.75">
      <c r="A2" s="107" t="s">
        <v>706</v>
      </c>
    </row>
    <row r="3" ht="12.75">
      <c r="A3" s="107"/>
    </row>
    <row r="4" spans="1:35" s="242" customFormat="1" ht="12" thickBot="1">
      <c r="A4" s="245"/>
      <c r="B4" s="18" t="s">
        <v>77</v>
      </c>
      <c r="C4" s="18" t="s">
        <v>78</v>
      </c>
      <c r="D4" s="18" t="s">
        <v>79</v>
      </c>
      <c r="E4" s="18" t="s">
        <v>80</v>
      </c>
      <c r="F4" s="18" t="s">
        <v>81</v>
      </c>
      <c r="G4" s="18" t="s">
        <v>82</v>
      </c>
      <c r="H4" s="18" t="s">
        <v>83</v>
      </c>
      <c r="I4" s="18" t="s">
        <v>84</v>
      </c>
      <c r="J4" s="18" t="s">
        <v>85</v>
      </c>
      <c r="K4" s="18" t="s">
        <v>282</v>
      </c>
      <c r="L4" s="18" t="s">
        <v>293</v>
      </c>
      <c r="M4" s="18" t="s">
        <v>447</v>
      </c>
      <c r="N4" s="18" t="s">
        <v>450</v>
      </c>
      <c r="O4" s="18" t="s">
        <v>469</v>
      </c>
      <c r="P4" s="18" t="s">
        <v>485</v>
      </c>
      <c r="Q4" s="18" t="s">
        <v>487</v>
      </c>
      <c r="R4" s="18" t="s">
        <v>489</v>
      </c>
      <c r="S4" s="18" t="s">
        <v>498</v>
      </c>
      <c r="T4" s="18" t="s">
        <v>506</v>
      </c>
      <c r="U4" s="18" t="s">
        <v>516</v>
      </c>
      <c r="V4" s="18" t="s">
        <v>520</v>
      </c>
      <c r="W4" s="18" t="s">
        <v>525</v>
      </c>
      <c r="X4" s="18" t="s">
        <v>532</v>
      </c>
      <c r="Y4" s="18" t="s">
        <v>556</v>
      </c>
      <c r="Z4" s="18" t="s">
        <v>560</v>
      </c>
      <c r="AA4" s="18" t="s">
        <v>582</v>
      </c>
      <c r="AB4" s="18" t="s">
        <v>593</v>
      </c>
      <c r="AC4" s="18" t="s">
        <v>631</v>
      </c>
      <c r="AD4" s="18" t="s">
        <v>645</v>
      </c>
      <c r="AE4" s="18" t="s">
        <v>664</v>
      </c>
      <c r="AF4" s="18" t="s">
        <v>671</v>
      </c>
      <c r="AG4" s="18" t="s">
        <v>772</v>
      </c>
      <c r="AH4" s="18" t="s">
        <v>778</v>
      </c>
      <c r="AI4" s="18" t="s">
        <v>801</v>
      </c>
    </row>
    <row r="5" spans="1:35" s="242" customFormat="1" ht="11.25">
      <c r="A5" s="243" t="s">
        <v>700</v>
      </c>
      <c r="B5" s="237">
        <v>0.17231278590231022</v>
      </c>
      <c r="C5" s="237">
        <v>0.16955598546807663</v>
      </c>
      <c r="D5" s="237">
        <v>0.18633944360348537</v>
      </c>
      <c r="E5" s="237">
        <v>0.18989341262652193</v>
      </c>
      <c r="F5" s="237">
        <v>0.18923658553453518</v>
      </c>
      <c r="G5" s="237">
        <v>0.19499528781277634</v>
      </c>
      <c r="H5" s="237">
        <v>0.19457915946252818</v>
      </c>
      <c r="I5" s="237">
        <v>0.20003621911969247</v>
      </c>
      <c r="J5" s="237">
        <v>0.19463305461958494</v>
      </c>
      <c r="K5" s="237">
        <v>0.1830583952630903</v>
      </c>
      <c r="L5" s="237">
        <v>0.1881023939307626</v>
      </c>
      <c r="M5" s="237">
        <v>0.1901964600203797</v>
      </c>
      <c r="N5" s="237">
        <v>0.18543856142305865</v>
      </c>
      <c r="O5" s="237">
        <v>0.17507087759304513</v>
      </c>
      <c r="P5" s="237">
        <v>0.17458771534159648</v>
      </c>
      <c r="Q5" s="237">
        <v>0.17293225583274177</v>
      </c>
      <c r="R5" s="237">
        <v>0.17157175019173418</v>
      </c>
      <c r="S5" s="237">
        <v>0.17165690763474079</v>
      </c>
      <c r="T5" s="237">
        <v>0.1710565124262191</v>
      </c>
      <c r="U5" s="237">
        <v>0.16776018863365588</v>
      </c>
      <c r="V5" s="237">
        <v>0.16386761862118002</v>
      </c>
      <c r="W5" s="237">
        <v>0.15765410707684685</v>
      </c>
      <c r="X5" s="237">
        <v>0.15489693214822672</v>
      </c>
      <c r="Y5" s="237">
        <v>0.15557110288543288</v>
      </c>
      <c r="Z5" s="237">
        <v>0.1604047646471768</v>
      </c>
      <c r="AA5" s="237">
        <v>0.156632852035351</v>
      </c>
      <c r="AB5" s="237">
        <v>0.1580720631375899</v>
      </c>
      <c r="AC5" s="237">
        <v>0.17154442901715028</v>
      </c>
      <c r="AD5" s="237">
        <v>0.19443526932908622</v>
      </c>
      <c r="AE5" s="237">
        <v>0.19655997891603638</v>
      </c>
      <c r="AF5" s="261">
        <v>0.2154580475696093</v>
      </c>
      <c r="AG5" s="261">
        <v>0.22036918925779614</v>
      </c>
      <c r="AH5" s="261">
        <v>0.21508783736138182</v>
      </c>
      <c r="AI5" s="261" t="s">
        <v>779</v>
      </c>
    </row>
    <row r="6" spans="1:35" s="242" customFormat="1" ht="11.25">
      <c r="A6" s="243" t="s">
        <v>701</v>
      </c>
      <c r="B6" s="248">
        <v>0.20960191019520424</v>
      </c>
      <c r="C6" s="248">
        <v>0.20154219483396843</v>
      </c>
      <c r="D6" s="237">
        <v>0.22285529130709492</v>
      </c>
      <c r="E6" s="237">
        <v>0.21915971686846952</v>
      </c>
      <c r="F6" s="237">
        <v>0.22048307863975086</v>
      </c>
      <c r="G6" s="237">
        <v>0.226994024185983</v>
      </c>
      <c r="H6" s="237">
        <v>0.2280670993383614</v>
      </c>
      <c r="I6" s="237">
        <v>0.2349018279669772</v>
      </c>
      <c r="J6" s="237">
        <v>0.23086422065933213</v>
      </c>
      <c r="K6" s="237">
        <v>0.228988012373151</v>
      </c>
      <c r="L6" s="237">
        <v>0.22021066941411066</v>
      </c>
      <c r="M6" s="237">
        <v>0.21133989038990095</v>
      </c>
      <c r="N6" s="237">
        <v>0.21061531972163164</v>
      </c>
      <c r="O6" s="237">
        <v>0.20350393290189805</v>
      </c>
      <c r="P6" s="237">
        <v>0.20440811685249327</v>
      </c>
      <c r="Q6" s="237">
        <v>0.21258429776275609</v>
      </c>
      <c r="R6" s="237">
        <v>0.21066168243854322</v>
      </c>
      <c r="S6" s="237">
        <v>0.2051940820841221</v>
      </c>
      <c r="T6" s="237">
        <v>0.21049915574728903</v>
      </c>
      <c r="U6" s="237">
        <v>0.21429897365117997</v>
      </c>
      <c r="V6" s="237">
        <v>0.2136464376896814</v>
      </c>
      <c r="W6" s="237">
        <v>0.21113133605108672</v>
      </c>
      <c r="X6" s="237">
        <v>0.21287126925086833</v>
      </c>
      <c r="Y6" s="237">
        <v>0.21336671554367267</v>
      </c>
      <c r="Z6" s="237">
        <v>0.21147890771596622</v>
      </c>
      <c r="AA6" s="237">
        <v>0.19892430064745004</v>
      </c>
      <c r="AB6" s="237">
        <v>0.2085147117779154</v>
      </c>
      <c r="AC6" s="237">
        <v>0.22157857703288622</v>
      </c>
      <c r="AD6" s="237">
        <v>0.2539616265445737</v>
      </c>
      <c r="AE6" s="237">
        <v>0.25279759684817843</v>
      </c>
      <c r="AF6" s="261">
        <v>0.25846736987076274</v>
      </c>
      <c r="AG6" s="261">
        <v>0.26493839111795864</v>
      </c>
      <c r="AH6" s="261">
        <v>0.26742454873070653</v>
      </c>
      <c r="AI6" s="261" t="s">
        <v>779</v>
      </c>
    </row>
    <row r="7" spans="1:35" s="242" customFormat="1" ht="11.25">
      <c r="A7" s="249" t="s">
        <v>170</v>
      </c>
      <c r="B7" s="248">
        <v>0.3270620369737749</v>
      </c>
      <c r="C7" s="248">
        <v>0.3086879604490271</v>
      </c>
      <c r="D7" s="237">
        <v>0.3132194732828255</v>
      </c>
      <c r="E7" s="237">
        <v>0.30991019766083855</v>
      </c>
      <c r="F7" s="237">
        <v>0.3198984551453919</v>
      </c>
      <c r="G7" s="237">
        <v>0.32364891147144803</v>
      </c>
      <c r="H7" s="237">
        <v>0.3231507200185301</v>
      </c>
      <c r="I7" s="237">
        <v>0.34403855499123986</v>
      </c>
      <c r="J7" s="237">
        <v>0.38712202101378473</v>
      </c>
      <c r="K7" s="237">
        <v>0.35953880145813616</v>
      </c>
      <c r="L7" s="237">
        <v>0.35401134234585535</v>
      </c>
      <c r="M7" s="237">
        <v>0.3286558168812506</v>
      </c>
      <c r="N7" s="237">
        <v>0.3343082643189664</v>
      </c>
      <c r="O7" s="237">
        <v>0.3208805260226878</v>
      </c>
      <c r="P7" s="237">
        <v>0.32005391180759113</v>
      </c>
      <c r="Q7" s="237">
        <v>0.3346221197685206</v>
      </c>
      <c r="R7" s="237">
        <v>0.31445856773107167</v>
      </c>
      <c r="S7" s="237">
        <v>0.31399633816907896</v>
      </c>
      <c r="T7" s="237">
        <v>0.3134759897064175</v>
      </c>
      <c r="U7" s="237">
        <v>0.31892122498746606</v>
      </c>
      <c r="V7" s="237">
        <v>0.29598659624679624</v>
      </c>
      <c r="W7" s="237">
        <v>0.29353274146783304</v>
      </c>
      <c r="X7" s="237">
        <v>0.2977857229782874</v>
      </c>
      <c r="Y7" s="237">
        <v>0.2900680502275007</v>
      </c>
      <c r="Z7" s="237">
        <v>0.30937991404490356</v>
      </c>
      <c r="AA7" s="237">
        <v>0.3094836676138751</v>
      </c>
      <c r="AB7" s="237">
        <v>0.2991340327469249</v>
      </c>
      <c r="AC7" s="237">
        <v>0.3160797931100595</v>
      </c>
      <c r="AD7" s="237">
        <v>0.33593422060336303</v>
      </c>
      <c r="AE7" s="237">
        <v>0.33449296199988554</v>
      </c>
      <c r="AF7" s="261">
        <v>0.33205353580473057</v>
      </c>
      <c r="AG7" s="261">
        <v>0.3277796769275965</v>
      </c>
      <c r="AH7" s="261">
        <v>0.33095134952647204</v>
      </c>
      <c r="AI7" s="261" t="s">
        <v>779</v>
      </c>
    </row>
    <row r="8" spans="1:35" s="242" customFormat="1" ht="11.25">
      <c r="A8" s="249" t="s">
        <v>171</v>
      </c>
      <c r="B8" s="248">
        <v>0.18093637224127715</v>
      </c>
      <c r="C8" s="248">
        <v>0.18032456884120263</v>
      </c>
      <c r="D8" s="237">
        <v>0.1914208629412155</v>
      </c>
      <c r="E8" s="237">
        <v>0.19312405722678228</v>
      </c>
      <c r="F8" s="237">
        <v>0.1938813648551251</v>
      </c>
      <c r="G8" s="237">
        <v>0.19324086692665504</v>
      </c>
      <c r="H8" s="237">
        <v>0.19290151377601847</v>
      </c>
      <c r="I8" s="237">
        <v>0.1922359345125331</v>
      </c>
      <c r="J8" s="237">
        <v>0.19314440982423978</v>
      </c>
      <c r="K8" s="237">
        <v>0.19558443075155885</v>
      </c>
      <c r="L8" s="237">
        <v>0.19735600944228432</v>
      </c>
      <c r="M8" s="237">
        <v>0.1965004094357913</v>
      </c>
      <c r="N8" s="237">
        <v>0.19849374781404552</v>
      </c>
      <c r="O8" s="237">
        <v>0.19954884601589817</v>
      </c>
      <c r="P8" s="237">
        <v>0.19987493844015236</v>
      </c>
      <c r="Q8" s="237">
        <v>0.195943245961037</v>
      </c>
      <c r="R8" s="237">
        <v>0.1975390308834696</v>
      </c>
      <c r="S8" s="237">
        <v>0.19845200087654022</v>
      </c>
      <c r="T8" s="237">
        <v>0.19807864844207426</v>
      </c>
      <c r="U8" s="237">
        <v>0.19588125529795306</v>
      </c>
      <c r="V8" s="237">
        <v>0.19992640594735725</v>
      </c>
      <c r="W8" s="237">
        <v>0.20036553284364558</v>
      </c>
      <c r="X8" s="237">
        <v>0.20095837820925694</v>
      </c>
      <c r="Y8" s="237">
        <v>0.1956722506212876</v>
      </c>
      <c r="Z8" s="237">
        <v>0.19855813436637382</v>
      </c>
      <c r="AA8" s="237">
        <v>0.19813438148852947</v>
      </c>
      <c r="AB8" s="237">
        <v>0.20398619192122025</v>
      </c>
      <c r="AC8" s="237">
        <v>0.20258627867252874</v>
      </c>
      <c r="AD8" s="237">
        <v>0.25355366997106443</v>
      </c>
      <c r="AE8" s="237">
        <v>0.2437598977865675</v>
      </c>
      <c r="AF8" s="261">
        <v>0.2405464000841376</v>
      </c>
      <c r="AG8" s="261">
        <v>0.2371628085496481</v>
      </c>
      <c r="AH8" s="261">
        <v>0.23966765582530647</v>
      </c>
      <c r="AI8" s="261" t="s">
        <v>779</v>
      </c>
    </row>
    <row r="9" spans="1:35" s="242" customFormat="1" ht="11.25">
      <c r="A9" s="249" t="s">
        <v>177</v>
      </c>
      <c r="B9" s="248">
        <v>0.2858138046580824</v>
      </c>
      <c r="C9" s="248">
        <v>0.3328092139162469</v>
      </c>
      <c r="D9" s="237">
        <v>0.3922951431021099</v>
      </c>
      <c r="E9" s="237">
        <v>0.31328107021992685</v>
      </c>
      <c r="F9" s="237">
        <v>0.36197921803347094</v>
      </c>
      <c r="G9" s="237">
        <v>0.3959855140370368</v>
      </c>
      <c r="H9" s="237">
        <v>0.36784390305668685</v>
      </c>
      <c r="I9" s="237">
        <v>0.3966187800427123</v>
      </c>
      <c r="J9" s="237">
        <v>0.35299884329433995</v>
      </c>
      <c r="K9" s="237">
        <v>0.37866070013128345</v>
      </c>
      <c r="L9" s="237">
        <v>0.27463906224103035</v>
      </c>
      <c r="M9" s="237">
        <v>0.2520959232911545</v>
      </c>
      <c r="N9" s="237">
        <v>0.2824476540091632</v>
      </c>
      <c r="O9" s="237">
        <v>0.26269907123231534</v>
      </c>
      <c r="P9" s="237">
        <v>0.25169377578962004</v>
      </c>
      <c r="Q9" s="237">
        <v>0.22790357690440152</v>
      </c>
      <c r="R9" s="237">
        <v>0.22302386693181947</v>
      </c>
      <c r="S9" s="237">
        <v>0.23766783128885224</v>
      </c>
      <c r="T9" s="237">
        <v>0.2497697715212084</v>
      </c>
      <c r="U9" s="237">
        <v>0.16792721536962216</v>
      </c>
      <c r="V9" s="237">
        <v>0.16010271476983073</v>
      </c>
      <c r="W9" s="237">
        <v>0.16137850872340334</v>
      </c>
      <c r="X9" s="237">
        <v>0.1645424012408343</v>
      </c>
      <c r="Y9" s="237">
        <v>0.13741885406904042</v>
      </c>
      <c r="Z9" s="237">
        <v>0.15575589390961447</v>
      </c>
      <c r="AA9" s="237">
        <v>0.12860065350611016</v>
      </c>
      <c r="AB9" s="237">
        <v>0.14918755281734267</v>
      </c>
      <c r="AC9" s="237">
        <v>0.20345786860001533</v>
      </c>
      <c r="AD9" s="237">
        <v>0.15965381678301216</v>
      </c>
      <c r="AE9" s="237">
        <v>0.1285086739657848</v>
      </c>
      <c r="AF9" s="261">
        <v>0.16576875949782358</v>
      </c>
      <c r="AG9" s="261">
        <v>0.212468982140854</v>
      </c>
      <c r="AH9" s="261">
        <v>0.20959024356344358</v>
      </c>
      <c r="AI9" s="261" t="s">
        <v>779</v>
      </c>
    </row>
    <row r="10" spans="1:35" s="242" customFormat="1" ht="11.25">
      <c r="A10" s="249" t="s">
        <v>172</v>
      </c>
      <c r="B10" s="248">
        <v>0.17840727906502202</v>
      </c>
      <c r="C10" s="248">
        <v>0.1601818828562104</v>
      </c>
      <c r="D10" s="237">
        <v>0.1916065906118335</v>
      </c>
      <c r="E10" s="237">
        <v>0.18363386185499017</v>
      </c>
      <c r="F10" s="237">
        <v>0.1859359536867625</v>
      </c>
      <c r="G10" s="237">
        <v>0.19709618504337334</v>
      </c>
      <c r="H10" s="237">
        <v>0.1984347066794917</v>
      </c>
      <c r="I10" s="237">
        <v>0.19320671142051365</v>
      </c>
      <c r="J10" s="237">
        <v>0.17223848599447664</v>
      </c>
      <c r="K10" s="237">
        <v>0.1711753622852255</v>
      </c>
      <c r="L10" s="237">
        <v>0.16215964785364523</v>
      </c>
      <c r="M10" s="237">
        <v>0.15473951687864948</v>
      </c>
      <c r="N10" s="237">
        <v>0.15087435995877296</v>
      </c>
      <c r="O10" s="237">
        <v>0.1458439570281928</v>
      </c>
      <c r="P10" s="237">
        <v>0.14868900336251487</v>
      </c>
      <c r="Q10" s="237">
        <v>0.1540466171699951</v>
      </c>
      <c r="R10" s="237">
        <v>0.15796665738418658</v>
      </c>
      <c r="S10" s="237">
        <v>0.15044140479664442</v>
      </c>
      <c r="T10" s="237">
        <v>0.15603988058336604</v>
      </c>
      <c r="U10" s="237">
        <v>0.15751460110060694</v>
      </c>
      <c r="V10" s="237">
        <v>0.162843936937342</v>
      </c>
      <c r="W10" s="237">
        <v>0.16060181910788562</v>
      </c>
      <c r="X10" s="237">
        <v>0.16400118023748597</v>
      </c>
      <c r="Y10" s="237">
        <v>0.16704495364832786</v>
      </c>
      <c r="Z10" s="237">
        <v>0.164997274229838</v>
      </c>
      <c r="AA10" s="237">
        <v>0.15262715186291692</v>
      </c>
      <c r="AB10" s="237">
        <v>0.17673229829004417</v>
      </c>
      <c r="AC10" s="237">
        <v>0.19410031990536436</v>
      </c>
      <c r="AD10" s="237">
        <v>0.2333747845746364</v>
      </c>
      <c r="AE10" s="237">
        <v>0.23921929733794184</v>
      </c>
      <c r="AF10" s="261">
        <v>0.24826158180587382</v>
      </c>
      <c r="AG10" s="261">
        <v>0.25790915122887703</v>
      </c>
      <c r="AH10" s="261">
        <v>0.26282804242738816</v>
      </c>
      <c r="AI10" s="261" t="s">
        <v>779</v>
      </c>
    </row>
    <row r="11" spans="1:35" s="242" customFormat="1" ht="11.25">
      <c r="A11" s="19" t="s">
        <v>764</v>
      </c>
      <c r="B11" s="251">
        <v>0</v>
      </c>
      <c r="C11" s="251">
        <v>0</v>
      </c>
      <c r="D11" s="251">
        <v>0</v>
      </c>
      <c r="E11" s="251">
        <v>0</v>
      </c>
      <c r="F11" s="251">
        <v>0</v>
      </c>
      <c r="G11" s="251">
        <v>0</v>
      </c>
      <c r="H11" s="251">
        <v>0</v>
      </c>
      <c r="I11" s="251">
        <v>0</v>
      </c>
      <c r="J11" s="237">
        <v>0.16442751256839908</v>
      </c>
      <c r="K11" s="237">
        <v>0.15905919105772287</v>
      </c>
      <c r="L11" s="237">
        <v>0.15649350538965257</v>
      </c>
      <c r="M11" s="237">
        <v>0.15948107678122067</v>
      </c>
      <c r="N11" s="237">
        <v>0.1610755367864676</v>
      </c>
      <c r="O11" s="237">
        <v>0.16065733562097018</v>
      </c>
      <c r="P11" s="237">
        <v>0.15264503708627902</v>
      </c>
      <c r="Q11" s="237">
        <v>0.1525674502329849</v>
      </c>
      <c r="R11" s="237">
        <v>0.15445265416775386</v>
      </c>
      <c r="S11" s="237">
        <v>0.15673074543703958</v>
      </c>
      <c r="T11" s="237">
        <v>0.15769058021864993</v>
      </c>
      <c r="U11" s="237">
        <v>0.16513398432510976</v>
      </c>
      <c r="V11" s="237">
        <v>0.16907661209793873</v>
      </c>
      <c r="W11" s="237">
        <v>0.16629263527375363</v>
      </c>
      <c r="X11" s="237">
        <v>0.16052921575487553</v>
      </c>
      <c r="Y11" s="237">
        <v>0.1595837536761055</v>
      </c>
      <c r="Z11" s="237">
        <v>0.16339301931136774</v>
      </c>
      <c r="AA11" s="237">
        <v>0.16892991851727374</v>
      </c>
      <c r="AB11" s="237">
        <v>0.16421118441320776</v>
      </c>
      <c r="AC11" s="237">
        <v>0.17085759449142943</v>
      </c>
      <c r="AD11" s="237">
        <v>0.18280005963083257</v>
      </c>
      <c r="AE11" s="237">
        <v>0.1875078797919153</v>
      </c>
      <c r="AF11" s="261">
        <v>0.20094299298772106</v>
      </c>
      <c r="AG11" s="261">
        <v>0.20105820722687923</v>
      </c>
      <c r="AH11" s="261">
        <v>0.198407881553938</v>
      </c>
      <c r="AI11" s="261">
        <v>0.2007957344549411</v>
      </c>
    </row>
    <row r="12" spans="1:35" s="242" customFormat="1" ht="11.25">
      <c r="A12" s="19" t="s">
        <v>702</v>
      </c>
      <c r="B12" s="237">
        <v>0.1708330480911004</v>
      </c>
      <c r="C12" s="237">
        <v>0.17217158306129315</v>
      </c>
      <c r="D12" s="237">
        <v>0.15705266770177453</v>
      </c>
      <c r="E12" s="237">
        <v>0.17357177978433502</v>
      </c>
      <c r="F12" s="237">
        <v>0.1859414517600541</v>
      </c>
      <c r="G12" s="237">
        <v>0.18657496025549541</v>
      </c>
      <c r="H12" s="237">
        <v>0.18855648660135885</v>
      </c>
      <c r="I12" s="237">
        <v>0.190178318688338</v>
      </c>
      <c r="J12" s="237">
        <v>0.20754198676278296</v>
      </c>
      <c r="K12" s="237">
        <v>0.20488050927053258</v>
      </c>
      <c r="L12" s="237">
        <v>0.2062675024367645</v>
      </c>
      <c r="M12" s="237">
        <v>0.20271424018003267</v>
      </c>
      <c r="N12" s="237">
        <v>0.20777881686447738</v>
      </c>
      <c r="O12" s="237">
        <v>0.21271399246052</v>
      </c>
      <c r="P12" s="237">
        <v>0.2085200786389439</v>
      </c>
      <c r="Q12" s="237">
        <v>0.20229913322906568</v>
      </c>
      <c r="R12" s="237">
        <v>0.20129561878970936</v>
      </c>
      <c r="S12" s="237">
        <v>0.19748316382350298</v>
      </c>
      <c r="T12" s="237">
        <v>0.1971703532981344</v>
      </c>
      <c r="U12" s="237">
        <v>0.19069226585831509</v>
      </c>
      <c r="V12" s="237">
        <v>0.1908029762907129</v>
      </c>
      <c r="W12" s="237">
        <v>0.1905888133198603</v>
      </c>
      <c r="X12" s="237">
        <v>0.1809329089220396</v>
      </c>
      <c r="Y12" s="237">
        <v>0.183191985268467</v>
      </c>
      <c r="Z12" s="237">
        <v>0.19341565006478545</v>
      </c>
      <c r="AA12" s="237">
        <v>0.19413313032779017</v>
      </c>
      <c r="AB12" s="237">
        <v>0.19809766413181892</v>
      </c>
      <c r="AC12" s="237">
        <v>0.2067212476418736</v>
      </c>
      <c r="AD12" s="237">
        <v>0.20869819317521898</v>
      </c>
      <c r="AE12" s="237">
        <v>0.2033167085130483</v>
      </c>
      <c r="AF12" s="237">
        <v>0.21671427354105635</v>
      </c>
      <c r="AG12" s="237">
        <v>0.2109</v>
      </c>
      <c r="AH12" s="237">
        <v>0.2167370807578383</v>
      </c>
      <c r="AI12" s="237">
        <v>0.2227422222903068</v>
      </c>
    </row>
    <row r="13" s="242" customFormat="1" ht="11.25">
      <c r="A13" s="243" t="s">
        <v>703</v>
      </c>
    </row>
    <row r="14" spans="1:35" s="242" customFormat="1" ht="11.25">
      <c r="A14" s="319" t="s">
        <v>790</v>
      </c>
      <c r="B14" s="251">
        <v>0</v>
      </c>
      <c r="C14" s="251">
        <v>0</v>
      </c>
      <c r="D14" s="251">
        <v>0</v>
      </c>
      <c r="E14" s="251">
        <v>0</v>
      </c>
      <c r="F14" s="251">
        <v>0</v>
      </c>
      <c r="G14" s="251">
        <v>0</v>
      </c>
      <c r="H14" s="251">
        <v>0</v>
      </c>
      <c r="I14" s="251">
        <v>0</v>
      </c>
      <c r="J14" s="251">
        <v>0</v>
      </c>
      <c r="K14" s="251">
        <v>0</v>
      </c>
      <c r="L14" s="251">
        <v>0</v>
      </c>
      <c r="M14" s="251">
        <v>0</v>
      </c>
      <c r="N14" s="251">
        <v>0</v>
      </c>
      <c r="O14" s="251">
        <v>0</v>
      </c>
      <c r="P14" s="251">
        <v>0</v>
      </c>
      <c r="Q14" s="251">
        <v>0</v>
      </c>
      <c r="R14" s="251">
        <v>0</v>
      </c>
      <c r="S14" s="251">
        <v>0</v>
      </c>
      <c r="T14" s="251">
        <v>0</v>
      </c>
      <c r="U14" s="251">
        <v>0</v>
      </c>
      <c r="V14" s="237">
        <v>0.1722737998184814</v>
      </c>
      <c r="W14" s="237">
        <v>0.17048463534083538</v>
      </c>
      <c r="X14" s="237">
        <v>0.169499433835643</v>
      </c>
      <c r="Y14" s="237">
        <v>0.1675554326604852</v>
      </c>
      <c r="Z14" s="237">
        <v>0.1771212547393829</v>
      </c>
      <c r="AA14" s="237">
        <v>0.17556091766544357</v>
      </c>
      <c r="AB14" s="237">
        <v>0.1767434365045598</v>
      </c>
      <c r="AC14" s="237">
        <v>0.17639354463148108</v>
      </c>
      <c r="AD14" s="237">
        <v>0.20274390458570213</v>
      </c>
      <c r="AE14" s="237">
        <v>0.20225361195325217</v>
      </c>
      <c r="AF14" s="237">
        <v>0.20602790475220445</v>
      </c>
      <c r="AG14" s="237">
        <v>0.2029725309689747</v>
      </c>
      <c r="AH14" s="237">
        <v>0.20405417957037159</v>
      </c>
      <c r="AI14" s="237">
        <v>0.203</v>
      </c>
    </row>
    <row r="15" s="242" customFormat="1" ht="11.25">
      <c r="A15" s="243" t="s">
        <v>791</v>
      </c>
    </row>
    <row r="16" spans="1:35" s="242" customFormat="1" ht="11.25">
      <c r="A16" s="240" t="s">
        <v>394</v>
      </c>
      <c r="B16" s="251">
        <v>0</v>
      </c>
      <c r="C16" s="251">
        <v>0</v>
      </c>
      <c r="D16" s="251">
        <v>0</v>
      </c>
      <c r="E16" s="251">
        <v>0</v>
      </c>
      <c r="F16" s="251">
        <v>0</v>
      </c>
      <c r="G16" s="251">
        <v>0</v>
      </c>
      <c r="H16" s="251">
        <v>0</v>
      </c>
      <c r="I16" s="251">
        <v>0</v>
      </c>
      <c r="J16" s="251">
        <v>0</v>
      </c>
      <c r="K16" s="251">
        <v>0</v>
      </c>
      <c r="L16" s="251">
        <v>0</v>
      </c>
      <c r="M16" s="251">
        <v>0</v>
      </c>
      <c r="N16" s="251">
        <v>0</v>
      </c>
      <c r="O16" s="251">
        <v>0</v>
      </c>
      <c r="P16" s="251">
        <v>0</v>
      </c>
      <c r="Q16" s="251">
        <v>0</v>
      </c>
      <c r="R16" s="251">
        <v>0</v>
      </c>
      <c r="S16" s="251">
        <v>0</v>
      </c>
      <c r="T16" s="251">
        <v>0</v>
      </c>
      <c r="U16" s="251">
        <v>0</v>
      </c>
      <c r="V16" s="237">
        <v>0.3436333333333333</v>
      </c>
      <c r="W16" s="237">
        <v>0.34473333333333334</v>
      </c>
      <c r="X16" s="237">
        <v>0.3231</v>
      </c>
      <c r="Y16" s="237">
        <v>0.29673333333333335</v>
      </c>
      <c r="Z16" s="237">
        <v>0.219</v>
      </c>
      <c r="AA16" s="237">
        <v>0.29309999999999997</v>
      </c>
      <c r="AB16" s="237">
        <v>0.28186666666666665</v>
      </c>
      <c r="AC16" s="237">
        <v>0.3273663736377852</v>
      </c>
      <c r="AD16" s="237">
        <v>0.2783333333333333</v>
      </c>
      <c r="AE16" s="237">
        <v>0.39</v>
      </c>
      <c r="AF16" s="237">
        <v>0.377</v>
      </c>
      <c r="AG16" s="237">
        <v>0.3426666666666667</v>
      </c>
      <c r="AH16" s="237">
        <v>0.359</v>
      </c>
      <c r="AI16" s="237">
        <v>0.315</v>
      </c>
    </row>
    <row r="17" spans="1:35" s="242" customFormat="1" ht="11.25">
      <c r="A17" s="240" t="s">
        <v>696</v>
      </c>
      <c r="B17" s="251">
        <v>0</v>
      </c>
      <c r="C17" s="251">
        <v>0</v>
      </c>
      <c r="D17" s="251">
        <v>0</v>
      </c>
      <c r="E17" s="251">
        <v>0</v>
      </c>
      <c r="F17" s="251">
        <v>0</v>
      </c>
      <c r="G17" s="251">
        <v>0</v>
      </c>
      <c r="H17" s="251">
        <v>0</v>
      </c>
      <c r="I17" s="251">
        <v>0</v>
      </c>
      <c r="J17" s="251">
        <v>0</v>
      </c>
      <c r="K17" s="251">
        <v>0</v>
      </c>
      <c r="L17" s="251">
        <v>0</v>
      </c>
      <c r="M17" s="251">
        <v>0</v>
      </c>
      <c r="N17" s="251">
        <v>0</v>
      </c>
      <c r="O17" s="251">
        <v>0</v>
      </c>
      <c r="P17" s="251">
        <v>0</v>
      </c>
      <c r="Q17" s="251">
        <v>0</v>
      </c>
      <c r="R17" s="251">
        <v>0</v>
      </c>
      <c r="S17" s="251">
        <v>0</v>
      </c>
      <c r="T17" s="251">
        <v>0</v>
      </c>
      <c r="U17" s="251">
        <v>0</v>
      </c>
      <c r="V17" s="237">
        <v>0.23828379556725013</v>
      </c>
      <c r="W17" s="237">
        <v>0.2698773918841469</v>
      </c>
      <c r="X17" s="237">
        <v>0.27589505996375074</v>
      </c>
      <c r="Y17" s="237">
        <v>0.27803316576199105</v>
      </c>
      <c r="Z17" s="237">
        <v>0.26013375571580394</v>
      </c>
      <c r="AA17" s="237">
        <v>0.2773077947536713</v>
      </c>
      <c r="AB17" s="237">
        <v>0.2819411681564188</v>
      </c>
      <c r="AC17" s="237">
        <v>0.29992346986371315</v>
      </c>
      <c r="AD17" s="237">
        <v>0.3051974939231661</v>
      </c>
      <c r="AE17" s="237">
        <v>0.31955204731278375</v>
      </c>
      <c r="AF17" s="237">
        <v>0.31129448047520825</v>
      </c>
      <c r="AG17" s="237">
        <v>0.3221962616710084</v>
      </c>
      <c r="AH17" s="237">
        <v>0.3086926309251787</v>
      </c>
      <c r="AI17" s="237">
        <v>0.31871376807571117</v>
      </c>
    </row>
    <row r="18" spans="1:35" s="242" customFormat="1" ht="12" thickBot="1">
      <c r="A18" s="256" t="s">
        <v>697</v>
      </c>
      <c r="B18" s="259">
        <v>0</v>
      </c>
      <c r="C18" s="259">
        <v>0</v>
      </c>
      <c r="D18" s="259">
        <v>0</v>
      </c>
      <c r="E18" s="259">
        <v>0</v>
      </c>
      <c r="F18" s="259">
        <v>0</v>
      </c>
      <c r="G18" s="259">
        <v>0</v>
      </c>
      <c r="H18" s="259">
        <v>0</v>
      </c>
      <c r="I18" s="259">
        <v>0</v>
      </c>
      <c r="J18" s="259">
        <v>0</v>
      </c>
      <c r="K18" s="259">
        <v>0</v>
      </c>
      <c r="L18" s="259">
        <v>0</v>
      </c>
      <c r="M18" s="259">
        <v>0</v>
      </c>
      <c r="N18" s="259">
        <v>0</v>
      </c>
      <c r="O18" s="259">
        <v>0</v>
      </c>
      <c r="P18" s="259">
        <v>0</v>
      </c>
      <c r="Q18" s="259">
        <v>0</v>
      </c>
      <c r="R18" s="259">
        <v>0</v>
      </c>
      <c r="S18" s="259">
        <v>0</v>
      </c>
      <c r="T18" s="259">
        <v>0</v>
      </c>
      <c r="U18" s="259">
        <v>0</v>
      </c>
      <c r="V18" s="260">
        <v>0.2427489518290176</v>
      </c>
      <c r="W18" s="260">
        <v>0.22983588673127636</v>
      </c>
      <c r="X18" s="260">
        <v>0.248439070593077</v>
      </c>
      <c r="Y18" s="260">
        <v>0.2438031879054419</v>
      </c>
      <c r="Z18" s="260">
        <v>0.24542927469795442</v>
      </c>
      <c r="AA18" s="260">
        <v>0.23260778910099864</v>
      </c>
      <c r="AB18" s="260">
        <v>0.252613031990315</v>
      </c>
      <c r="AC18" s="260">
        <v>0.2551931881134293</v>
      </c>
      <c r="AD18" s="260">
        <v>0.2537795243331194</v>
      </c>
      <c r="AE18" s="260">
        <v>0.23854419112861858</v>
      </c>
      <c r="AF18" s="260">
        <v>0.23082461194509624</v>
      </c>
      <c r="AG18" s="260">
        <v>0.2885769312327019</v>
      </c>
      <c r="AH18" s="260">
        <v>0.24578413553195066</v>
      </c>
      <c r="AI18" s="260">
        <v>0.2491057097095032</v>
      </c>
    </row>
    <row r="19" s="242" customFormat="1" ht="11.25">
      <c r="A19" s="252" t="s">
        <v>698</v>
      </c>
    </row>
    <row r="20" s="242" customFormat="1" ht="11.25">
      <c r="A20" s="252" t="s">
        <v>814</v>
      </c>
    </row>
    <row r="21" s="242" customFormat="1" ht="11.25">
      <c r="A21" s="252" t="s">
        <v>699</v>
      </c>
    </row>
    <row r="22" s="242" customFormat="1" ht="11.25">
      <c r="A22" s="320" t="s">
        <v>793</v>
      </c>
    </row>
    <row r="23" s="242" customFormat="1" ht="11.25">
      <c r="A23" s="242" t="s">
        <v>792</v>
      </c>
    </row>
  </sheetData>
  <hyperlinks>
    <hyperlink ref="A1" location="Sumário!A47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I18"/>
  <sheetViews>
    <sheetView showGridLines="0" zoomScale="80" zoomScaleNormal="80" workbookViewId="0" topLeftCell="A1">
      <pane xSplit="1" ySplit="4" topLeftCell="X5" activePane="bottomRight" state="frozen"/>
      <selection pane="topLeft" activeCell="B5" sqref="B5:AF9"/>
      <selection pane="topRight" activeCell="B5" sqref="B5:AF9"/>
      <selection pane="bottomLeft" activeCell="B5" sqref="B5:AF9"/>
      <selection pane="bottomRight" activeCell="AI4" sqref="AI4"/>
    </sheetView>
  </sheetViews>
  <sheetFormatPr defaultColWidth="9.140625" defaultRowHeight="12.75"/>
  <cols>
    <col min="1" max="1" width="42.421875" style="1" bestFit="1" customWidth="1"/>
    <col min="2" max="35" width="9.140625" style="1" customWidth="1"/>
    <col min="36" max="16384" width="9.140625" style="60" customWidth="1"/>
  </cols>
  <sheetData>
    <row r="1" ht="15.75">
      <c r="A1" s="108" t="s">
        <v>76</v>
      </c>
    </row>
    <row r="2" ht="12.75">
      <c r="A2" s="107" t="s">
        <v>722</v>
      </c>
    </row>
    <row r="4" spans="1:35" ht="12" thickBot="1">
      <c r="A4" s="2" t="s">
        <v>728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446</v>
      </c>
      <c r="N4" s="3" t="s">
        <v>449</v>
      </c>
      <c r="O4" s="3" t="s">
        <v>456</v>
      </c>
      <c r="P4" s="3" t="s">
        <v>482</v>
      </c>
      <c r="Q4" s="3" t="s">
        <v>486</v>
      </c>
      <c r="R4" s="3" t="s">
        <v>488</v>
      </c>
      <c r="S4" s="3" t="s">
        <v>497</v>
      </c>
      <c r="T4" s="3" t="s">
        <v>505</v>
      </c>
      <c r="U4" s="3" t="s">
        <v>515</v>
      </c>
      <c r="V4" s="3" t="s">
        <v>519</v>
      </c>
      <c r="W4" s="3" t="s">
        <v>524</v>
      </c>
      <c r="X4" s="3" t="s">
        <v>531</v>
      </c>
      <c r="Y4" s="3" t="s">
        <v>557</v>
      </c>
      <c r="Z4" s="3" t="s">
        <v>561</v>
      </c>
      <c r="AA4" s="3" t="s">
        <v>583</v>
      </c>
      <c r="AB4" s="3" t="s">
        <v>594</v>
      </c>
      <c r="AC4" s="3" t="s">
        <v>632</v>
      </c>
      <c r="AD4" s="3" t="s">
        <v>646</v>
      </c>
      <c r="AE4" s="3" t="s">
        <v>665</v>
      </c>
      <c r="AF4" s="3" t="s">
        <v>672</v>
      </c>
      <c r="AG4" s="3" t="s">
        <v>749</v>
      </c>
      <c r="AH4" s="3" t="s">
        <v>780</v>
      </c>
      <c r="AI4" s="3" t="s">
        <v>802</v>
      </c>
    </row>
    <row r="5" spans="1:35" ht="11.25">
      <c r="A5" s="4" t="s">
        <v>11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1.25">
      <c r="A6" s="5" t="s">
        <v>133</v>
      </c>
      <c r="B6" s="10">
        <v>349.016</v>
      </c>
      <c r="C6" s="10">
        <v>474.104</v>
      </c>
      <c r="D6" s="10">
        <v>604.703</v>
      </c>
      <c r="E6" s="10">
        <v>599.851</v>
      </c>
      <c r="F6" s="10">
        <v>478.992</v>
      </c>
      <c r="G6" s="10">
        <v>599.902</v>
      </c>
      <c r="H6" s="10">
        <v>664.784</v>
      </c>
      <c r="I6" s="10">
        <v>637.302</v>
      </c>
      <c r="J6" s="10">
        <v>615.584</v>
      </c>
      <c r="K6" s="10">
        <v>805.167</v>
      </c>
      <c r="L6" s="10">
        <v>832.544</v>
      </c>
      <c r="M6" s="10">
        <v>771</v>
      </c>
      <c r="N6" s="10">
        <v>964.5798663400006</v>
      </c>
      <c r="O6" s="10">
        <v>1013.6620860299973</v>
      </c>
      <c r="P6" s="10">
        <v>1437.9531363399988</v>
      </c>
      <c r="Q6" s="10">
        <v>736.8140504099924</v>
      </c>
      <c r="R6" s="10">
        <v>2342.669331070005</v>
      </c>
      <c r="S6" s="10">
        <v>1545.5193090799992</v>
      </c>
      <c r="T6" s="10">
        <v>907.4811519100011</v>
      </c>
      <c r="U6" s="10">
        <v>1248.1076784799975</v>
      </c>
      <c r="V6" s="10">
        <v>1408.7899729800026</v>
      </c>
      <c r="W6" s="10">
        <v>1068.4287811499942</v>
      </c>
      <c r="X6" s="10">
        <v>1364.0453644800011</v>
      </c>
      <c r="Y6" s="10">
        <v>1216.9141956299954</v>
      </c>
      <c r="Z6" s="10">
        <v>2347.46589092</v>
      </c>
      <c r="AA6" s="10">
        <v>1644.110768809994</v>
      </c>
      <c r="AB6" s="10">
        <v>1866.9570003400047</v>
      </c>
      <c r="AC6" s="10">
        <v>2944.3002889099953</v>
      </c>
      <c r="AD6" s="10">
        <v>1665.4769024200023</v>
      </c>
      <c r="AE6" s="10">
        <v>2348.104908225343</v>
      </c>
      <c r="AF6" s="10">
        <v>1978.5078579967576</v>
      </c>
      <c r="AG6" s="10">
        <v>4155.450646130001</v>
      </c>
      <c r="AH6" s="10">
        <v>2350.8521483799977</v>
      </c>
      <c r="AI6" s="10">
        <v>2725.4040479300006</v>
      </c>
    </row>
    <row r="7" spans="1:35" ht="11.25">
      <c r="A7" s="5" t="s">
        <v>723</v>
      </c>
      <c r="B7" s="10">
        <v>463.495</v>
      </c>
      <c r="C7" s="10">
        <v>492.097</v>
      </c>
      <c r="D7" s="10">
        <v>604.703</v>
      </c>
      <c r="E7" s="10">
        <v>599.851</v>
      </c>
      <c r="F7" s="10">
        <v>588.876</v>
      </c>
      <c r="G7" s="10">
        <v>490.45</v>
      </c>
      <c r="H7" s="10">
        <v>664.7843289200026</v>
      </c>
      <c r="I7" s="10">
        <v>765.497782800001</v>
      </c>
      <c r="J7" s="10">
        <v>830.9405910099996</v>
      </c>
      <c r="K7" s="10">
        <v>856.0064595499983</v>
      </c>
      <c r="L7" s="10">
        <v>723.5725505699985</v>
      </c>
      <c r="M7" s="10">
        <v>586.3320013899985</v>
      </c>
      <c r="N7" s="10">
        <v>757.2189247100015</v>
      </c>
      <c r="O7" s="10">
        <v>1013.6620860299973</v>
      </c>
      <c r="P7" s="10">
        <v>876.0158156499976</v>
      </c>
      <c r="Q7" s="10">
        <v>736.8140504099994</v>
      </c>
      <c r="R7" s="10">
        <v>938.1693310700048</v>
      </c>
      <c r="S7" s="10">
        <v>647.419309079999</v>
      </c>
      <c r="T7" s="10">
        <v>831.7058919100011</v>
      </c>
      <c r="U7" s="10">
        <v>1248.1076784799975</v>
      </c>
      <c r="V7" s="10">
        <v>1466.3605529800018</v>
      </c>
      <c r="W7" s="10">
        <v>1481.4603611499942</v>
      </c>
      <c r="X7" s="10">
        <v>1642.2720244800012</v>
      </c>
      <c r="Y7" s="10">
        <v>1289.5650156299955</v>
      </c>
      <c r="Z7" s="10">
        <v>1558.5726877700017</v>
      </c>
      <c r="AA7" s="10">
        <v>1463.4567688499965</v>
      </c>
      <c r="AB7" s="10">
        <v>2037.2067576900008</v>
      </c>
      <c r="AC7" s="10">
        <v>1625.8653551903944</v>
      </c>
      <c r="AD7" s="10">
        <v>1523.1051206718182</v>
      </c>
      <c r="AE7" s="10">
        <v>1726.708156567866</v>
      </c>
      <c r="AF7" s="10">
        <v>1763.9091514410957</v>
      </c>
      <c r="AG7" s="10">
        <v>1819.0081081413607</v>
      </c>
      <c r="AH7" s="10">
        <v>2055.6311894980226</v>
      </c>
      <c r="AI7" s="10">
        <v>2327.118188369158</v>
      </c>
    </row>
    <row r="8" spans="1:35" ht="11.25">
      <c r="A8" s="5" t="s">
        <v>526</v>
      </c>
      <c r="B8" s="7">
        <v>0.49</v>
      </c>
      <c r="C8" s="7">
        <v>0.67</v>
      </c>
      <c r="D8" s="7">
        <v>0.83</v>
      </c>
      <c r="E8" s="7">
        <v>0.82</v>
      </c>
      <c r="F8" s="7">
        <v>0.65</v>
      </c>
      <c r="G8" s="7">
        <v>0.82</v>
      </c>
      <c r="H8" s="7">
        <v>0.91</v>
      </c>
      <c r="I8" s="7">
        <v>0.87</v>
      </c>
      <c r="J8" s="7">
        <v>0.84</v>
      </c>
      <c r="K8" s="7">
        <v>1.1</v>
      </c>
      <c r="L8" s="7">
        <v>1.14</v>
      </c>
      <c r="M8" s="7">
        <v>0.96</v>
      </c>
      <c r="N8" s="7">
        <v>1.21</v>
      </c>
      <c r="O8" s="7">
        <v>1.2688339960274517</v>
      </c>
      <c r="P8" s="7">
        <v>1.7988811144501218</v>
      </c>
      <c r="Q8" s="7">
        <v>0.9217552691026334</v>
      </c>
      <c r="R8" s="7">
        <v>2.930682169371408</v>
      </c>
      <c r="S8" s="7">
        <v>1.872645128590178</v>
      </c>
      <c r="T8" s="7">
        <v>1.0995543988829628</v>
      </c>
      <c r="U8" s="7">
        <v>1.5122777684989765</v>
      </c>
      <c r="V8" s="7">
        <v>1.706969513412918</v>
      </c>
      <c r="W8" s="7">
        <v>0.4315025023842657</v>
      </c>
      <c r="X8" s="7">
        <v>0.5509146261469707</v>
      </c>
      <c r="Y8" s="7">
        <v>0.49149399418893974</v>
      </c>
      <c r="Z8" s="7">
        <v>0.9234060837976423</v>
      </c>
      <c r="AA8" s="7">
        <v>0.646732245281475</v>
      </c>
      <c r="AB8" s="7">
        <v>0.7277858894772642</v>
      </c>
      <c r="AC8" s="7">
        <v>1.146465589468283</v>
      </c>
      <c r="AD8" s="7">
        <v>0.6485031021860763</v>
      </c>
      <c r="AE8" s="7">
        <v>0.9143046744657527</v>
      </c>
      <c r="AF8" s="7">
        <v>0.7703910403492378</v>
      </c>
      <c r="AG8" s="7">
        <v>1.617718789187336</v>
      </c>
      <c r="AH8" s="7">
        <v>0.9151877894585304</v>
      </c>
      <c r="AI8" s="7">
        <v>1.0610011749221637</v>
      </c>
    </row>
    <row r="9" spans="1:35" ht="11.25">
      <c r="A9" s="5" t="s">
        <v>12</v>
      </c>
      <c r="B9" s="6">
        <v>16.6</v>
      </c>
      <c r="C9" s="6">
        <v>24.1</v>
      </c>
      <c r="D9" s="6">
        <v>32.9</v>
      </c>
      <c r="E9" s="6">
        <v>30.2</v>
      </c>
      <c r="F9" s="6">
        <v>21.3</v>
      </c>
      <c r="G9" s="6">
        <v>24.8</v>
      </c>
      <c r="H9" s="6">
        <v>25.7</v>
      </c>
      <c r="I9" s="6">
        <v>23.1</v>
      </c>
      <c r="J9" s="6">
        <v>21.3</v>
      </c>
      <c r="K9" s="6">
        <v>27.7</v>
      </c>
      <c r="L9" s="6">
        <v>27.5</v>
      </c>
      <c r="M9" s="6">
        <v>24</v>
      </c>
      <c r="N9" s="6">
        <v>29.3</v>
      </c>
      <c r="O9" s="6">
        <v>29.562858377657108</v>
      </c>
      <c r="P9" s="6">
        <v>40.77603000817258</v>
      </c>
      <c r="Q9" s="6">
        <v>18.686383868460243</v>
      </c>
      <c r="R9" s="6">
        <v>63.01043241943738</v>
      </c>
      <c r="S9" s="6">
        <v>36.31209220314846</v>
      </c>
      <c r="T9" s="6">
        <v>19.75178474907324</v>
      </c>
      <c r="U9" s="6">
        <v>26.700754369864498</v>
      </c>
      <c r="V9" s="6">
        <v>29.352492716204548</v>
      </c>
      <c r="W9" s="6">
        <v>20.915030174180906</v>
      </c>
      <c r="X9" s="6">
        <v>26.30892968281966</v>
      </c>
      <c r="Y9" s="6">
        <v>22.211986139980986</v>
      </c>
      <c r="Z9" s="6">
        <v>43.51654063891361</v>
      </c>
      <c r="AA9" s="6">
        <v>27.92645302732599</v>
      </c>
      <c r="AB9" s="6">
        <v>30.500101183698703</v>
      </c>
      <c r="AC9" s="6">
        <v>47.388287297898216</v>
      </c>
      <c r="AD9" s="6">
        <v>23.783358315200086</v>
      </c>
      <c r="AE9" s="6">
        <v>33.19185431671243</v>
      </c>
      <c r="AF9" s="6">
        <v>26.21685387316419</v>
      </c>
      <c r="AG9" s="6">
        <v>56.8470221359125</v>
      </c>
      <c r="AH9" s="6">
        <v>28.038322726567944</v>
      </c>
      <c r="AI9" s="6">
        <v>31.477021622519572</v>
      </c>
    </row>
    <row r="10" spans="1:35" ht="11.25">
      <c r="A10" s="5" t="s">
        <v>725</v>
      </c>
      <c r="B10" s="6">
        <v>16.6</v>
      </c>
      <c r="C10" s="6">
        <v>20.6</v>
      </c>
      <c r="D10" s="6">
        <v>22.8</v>
      </c>
      <c r="E10" s="6">
        <v>22.6</v>
      </c>
      <c r="F10" s="6">
        <v>21.3</v>
      </c>
      <c r="G10" s="6">
        <v>22.7</v>
      </c>
      <c r="H10" s="6">
        <v>22.9</v>
      </c>
      <c r="I10" s="6">
        <v>22.3</v>
      </c>
      <c r="J10" s="6">
        <v>21.3</v>
      </c>
      <c r="K10" s="6">
        <v>23.9</v>
      </c>
      <c r="L10" s="6">
        <v>23.8</v>
      </c>
      <c r="M10" s="6">
        <v>23</v>
      </c>
      <c r="N10" s="6">
        <v>29.3</v>
      </c>
      <c r="O10" s="6">
        <v>28.633246216755094</v>
      </c>
      <c r="P10" s="6">
        <v>30.4866675957294</v>
      </c>
      <c r="Q10" s="6">
        <v>26.835989169372642</v>
      </c>
      <c r="R10" s="6">
        <v>63.01043241943738</v>
      </c>
      <c r="S10" s="6">
        <v>47.82697768355324</v>
      </c>
      <c r="T10" s="6">
        <v>35.93154389028446</v>
      </c>
      <c r="U10" s="6">
        <v>32.140976027921255</v>
      </c>
      <c r="V10" s="6">
        <v>29.352492716204548</v>
      </c>
      <c r="W10" s="6">
        <v>24.332987198691924</v>
      </c>
      <c r="X10" s="6">
        <v>24.031910174105043</v>
      </c>
      <c r="Y10" s="6">
        <v>22.47041546534472</v>
      </c>
      <c r="Z10" s="6">
        <v>25.493957663764544</v>
      </c>
      <c r="AA10" s="6">
        <v>25.387451402473626</v>
      </c>
      <c r="AB10" s="6">
        <v>26.079868900468096</v>
      </c>
      <c r="AC10" s="6">
        <v>30.44585365192227</v>
      </c>
      <c r="AD10" s="6">
        <v>28.8660612593568</v>
      </c>
      <c r="AE10" s="6">
        <v>23.7069976053351</v>
      </c>
      <c r="AF10" s="6">
        <v>23.148735000825347</v>
      </c>
      <c r="AG10" s="6">
        <v>22.542285292699617</v>
      </c>
      <c r="AH10" s="6">
        <v>24.227790404684548</v>
      </c>
      <c r="AI10" s="6">
        <v>26.46796132558855</v>
      </c>
    </row>
    <row r="11" spans="1:35" ht="11.25">
      <c r="A11" s="5" t="s">
        <v>724</v>
      </c>
      <c r="B11" s="6">
        <v>0.8</v>
      </c>
      <c r="C11" s="6">
        <v>1.1</v>
      </c>
      <c r="D11" s="6">
        <v>1.3</v>
      </c>
      <c r="E11" s="6">
        <v>1.2</v>
      </c>
      <c r="F11" s="6">
        <v>0.9</v>
      </c>
      <c r="G11" s="6">
        <v>1.2</v>
      </c>
      <c r="H11" s="6">
        <v>1.3</v>
      </c>
      <c r="I11" s="6">
        <v>1.1</v>
      </c>
      <c r="J11" s="6">
        <v>1.1</v>
      </c>
      <c r="K11" s="6">
        <v>1.4</v>
      </c>
      <c r="L11" s="6">
        <v>1.4</v>
      </c>
      <c r="M11" s="6">
        <v>1.3</v>
      </c>
      <c r="N11" s="6">
        <v>1.6</v>
      </c>
      <c r="O11" s="6">
        <v>1.7030333274055343</v>
      </c>
      <c r="P11" s="6">
        <v>2.421757917538825</v>
      </c>
      <c r="Q11" s="6">
        <v>1.1877327055069165</v>
      </c>
      <c r="R11" s="6">
        <v>3.6701935844708933</v>
      </c>
      <c r="S11" s="6">
        <v>2.9740260586496037</v>
      </c>
      <c r="T11" s="6">
        <v>2.3089569295526857</v>
      </c>
      <c r="U11" s="6">
        <v>2.798175677611159</v>
      </c>
      <c r="V11" s="6">
        <v>1.835425191989093</v>
      </c>
      <c r="W11" s="6">
        <v>1.3115591509416769</v>
      </c>
      <c r="X11" s="6">
        <v>1.6255771966653176</v>
      </c>
      <c r="Y11" s="6">
        <v>1.3977314580089661</v>
      </c>
      <c r="Z11" s="6">
        <v>2.4550718513349334</v>
      </c>
      <c r="AA11" s="6">
        <v>1.5927845063891777</v>
      </c>
      <c r="AB11" s="6">
        <v>1.7171465295736432</v>
      </c>
      <c r="AC11" s="6">
        <v>2.4248962331520074</v>
      </c>
      <c r="AD11" s="6">
        <v>1.2022781241176617</v>
      </c>
      <c r="AE11" s="6">
        <v>1.5869023430544305</v>
      </c>
      <c r="AF11" s="6">
        <v>1.237918894165868</v>
      </c>
      <c r="AG11" s="6">
        <v>2.4057692004580744</v>
      </c>
      <c r="AH11" s="6">
        <v>1.3184841514663148</v>
      </c>
      <c r="AI11" s="6">
        <v>1.480759425721323</v>
      </c>
    </row>
    <row r="12" spans="1:35" ht="11.25">
      <c r="A12" s="8" t="s">
        <v>670</v>
      </c>
      <c r="B12" s="9">
        <v>8.8</v>
      </c>
      <c r="C12" s="9">
        <v>9.1</v>
      </c>
      <c r="D12" s="9">
        <v>10.2</v>
      </c>
      <c r="E12" s="9">
        <v>10.3</v>
      </c>
      <c r="F12" s="9">
        <v>9.8</v>
      </c>
      <c r="G12" s="9">
        <v>9.2</v>
      </c>
      <c r="H12" s="9">
        <v>9.5</v>
      </c>
      <c r="I12" s="9">
        <v>9</v>
      </c>
      <c r="J12" s="9">
        <v>8.5</v>
      </c>
      <c r="K12" s="9">
        <v>9.2</v>
      </c>
      <c r="L12" s="9">
        <v>8.8</v>
      </c>
      <c r="M12" s="9">
        <v>8.7</v>
      </c>
      <c r="N12" s="9">
        <v>8.4</v>
      </c>
      <c r="O12" s="9">
        <v>9</v>
      </c>
      <c r="P12" s="9">
        <v>9.026808249057883</v>
      </c>
      <c r="Q12" s="9">
        <v>9.333653623712767</v>
      </c>
      <c r="R12" s="9">
        <v>8.511447938739236</v>
      </c>
      <c r="S12" s="9">
        <v>8.128198482762116</v>
      </c>
      <c r="T12" s="9">
        <v>7.66563076192579</v>
      </c>
      <c r="U12" s="9">
        <v>8.41906487608961</v>
      </c>
      <c r="V12" s="9">
        <v>7.87280120015752</v>
      </c>
      <c r="W12" s="9">
        <v>7.9706550523438</v>
      </c>
      <c r="X12" s="9">
        <v>7.532573171545853</v>
      </c>
      <c r="Y12" s="9">
        <v>7.7815365335256015</v>
      </c>
      <c r="Z12" s="9">
        <v>7.192951690304761</v>
      </c>
      <c r="AA12" s="9">
        <v>7.136851215140094</v>
      </c>
      <c r="AB12" s="9">
        <v>7.0069246891583115</v>
      </c>
      <c r="AC12" s="9">
        <v>7.2453483446194955</v>
      </c>
      <c r="AD12" s="9">
        <v>6.601565877261062</v>
      </c>
      <c r="AE12" s="9">
        <v>7.2926311109825726</v>
      </c>
      <c r="AF12" s="9">
        <v>6.704277449102669</v>
      </c>
      <c r="AG12" s="9">
        <v>6.70001588322926</v>
      </c>
      <c r="AH12" s="9">
        <v>6.492574619068714</v>
      </c>
      <c r="AI12" s="9">
        <v>6.451358681391106</v>
      </c>
    </row>
    <row r="13" spans="1:35" ht="11.25">
      <c r="A13" s="5" t="s">
        <v>13</v>
      </c>
      <c r="B13" s="10">
        <v>14588.861881297356</v>
      </c>
      <c r="C13" s="10">
        <v>15020.486796406163</v>
      </c>
      <c r="D13" s="10">
        <v>15962.97255047617</v>
      </c>
      <c r="E13" s="10">
        <v>17057.152126725578</v>
      </c>
      <c r="F13" s="10">
        <v>16736.942827830215</v>
      </c>
      <c r="G13" s="10">
        <v>16408.355419422744</v>
      </c>
      <c r="H13" s="10">
        <v>18570.583185649117</v>
      </c>
      <c r="I13" s="10">
        <v>21455.980648528424</v>
      </c>
      <c r="J13" s="10">
        <v>17049.455670893476</v>
      </c>
      <c r="K13" s="10">
        <v>18085.162742262924</v>
      </c>
      <c r="L13" s="10">
        <v>18733.76382722283</v>
      </c>
      <c r="M13" s="10">
        <v>19781</v>
      </c>
      <c r="N13" s="10">
        <v>19069.9658766069</v>
      </c>
      <c r="O13" s="10">
        <v>17772.912606950078</v>
      </c>
      <c r="P13" s="10">
        <v>18054.01886212107</v>
      </c>
      <c r="Q13" s="10">
        <v>19142.75011539197</v>
      </c>
      <c r="R13" s="10">
        <v>18969.141926170563</v>
      </c>
      <c r="S13" s="10">
        <v>19708.18281208147</v>
      </c>
      <c r="T13" s="10">
        <v>21835.152864854397</v>
      </c>
      <c r="U13" s="10">
        <v>22330.42626282175</v>
      </c>
      <c r="V13" s="10">
        <v>20275.027889605666</v>
      </c>
      <c r="W13" s="10">
        <v>21596.26780986004</v>
      </c>
      <c r="X13" s="10">
        <v>21978.51289226464</v>
      </c>
      <c r="Y13" s="10">
        <v>23650.27182212449</v>
      </c>
      <c r="Z13" s="10">
        <v>21589.85578479207</v>
      </c>
      <c r="AA13" s="10">
        <v>23605.03453677989</v>
      </c>
      <c r="AB13" s="10">
        <v>23651.91118605958</v>
      </c>
      <c r="AC13" s="10">
        <v>25867.227891921048</v>
      </c>
      <c r="AD13" s="10">
        <v>23783.82513905332</v>
      </c>
      <c r="AE13" s="10">
        <v>25256.084594714768</v>
      </c>
      <c r="AF13" s="10">
        <v>25863.629321483782</v>
      </c>
      <c r="AG13" s="10">
        <v>27357.548859970575</v>
      </c>
      <c r="AH13" s="10">
        <v>36468.09657150006</v>
      </c>
      <c r="AI13" s="10">
        <v>40673.02642106155</v>
      </c>
    </row>
    <row r="14" spans="1:35" ht="11.25">
      <c r="A14" s="5" t="s">
        <v>754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6">
        <v>17.04636008192143</v>
      </c>
      <c r="O14" s="6">
        <v>17.46667911144297</v>
      </c>
      <c r="P14" s="6">
        <v>17.666791114429717</v>
      </c>
      <c r="Q14" s="6">
        <v>17.486807878112227</v>
      </c>
      <c r="R14" s="6">
        <v>17.427590048273302</v>
      </c>
      <c r="S14" s="6">
        <v>17.29990732159407</v>
      </c>
      <c r="T14" s="6">
        <v>17.187002406961675</v>
      </c>
      <c r="U14" s="6">
        <v>17.17074527252503</v>
      </c>
      <c r="V14" s="6">
        <v>17.182628062360802</v>
      </c>
      <c r="W14" s="6">
        <v>16.581317454410122</v>
      </c>
      <c r="X14" s="6">
        <v>16.647572996094475</v>
      </c>
      <c r="Y14" s="6">
        <v>16.720088219077375</v>
      </c>
      <c r="Z14" s="6">
        <v>16.990296594653973</v>
      </c>
      <c r="AA14" s="6">
        <v>17.076516669703043</v>
      </c>
      <c r="AB14" s="6">
        <v>17.304958075100256</v>
      </c>
      <c r="AC14" s="6">
        <v>16.380196012166273</v>
      </c>
      <c r="AD14" s="6">
        <v>16.761363636363637</v>
      </c>
      <c r="AE14" s="6">
        <v>16.586368290185753</v>
      </c>
      <c r="AF14" s="6">
        <v>16.666472473055638</v>
      </c>
      <c r="AG14" s="6">
        <v>16.817483756645007</v>
      </c>
      <c r="AH14" s="6">
        <v>16.71929567131328</v>
      </c>
      <c r="AI14" s="6">
        <v>16.98832116788321</v>
      </c>
    </row>
    <row r="15" spans="1:35" ht="11.25">
      <c r="A15" s="5" t="s">
        <v>755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6">
        <v>231.75993927213946</v>
      </c>
      <c r="O15" s="6">
        <v>234.1554681571888</v>
      </c>
      <c r="P15" s="6">
        <v>235.93368624591878</v>
      </c>
      <c r="Q15" s="6">
        <v>243.39775166287694</v>
      </c>
      <c r="R15" s="6">
        <v>247.7907420231183</v>
      </c>
      <c r="S15" s="6">
        <v>254.0373715620413</v>
      </c>
      <c r="T15" s="6">
        <v>259.65505725704804</v>
      </c>
      <c r="U15" s="6">
        <v>2933.9631387077447</v>
      </c>
      <c r="V15" s="6">
        <v>280.1316158997624</v>
      </c>
      <c r="W15" s="6">
        <v>295.0889033532343</v>
      </c>
      <c r="X15" s="6">
        <v>297.5619791317559</v>
      </c>
      <c r="Y15" s="6">
        <v>301.3350957416405</v>
      </c>
      <c r="Z15" s="6">
        <v>300.15308024698004</v>
      </c>
      <c r="AA15" s="6">
        <v>307.5768726062326</v>
      </c>
      <c r="AB15" s="6">
        <v>317.23469742455364</v>
      </c>
      <c r="AC15" s="6">
        <v>313.375518372568</v>
      </c>
      <c r="AD15" s="6">
        <v>309.37827472805463</v>
      </c>
      <c r="AE15" s="6">
        <v>306.4042909674518</v>
      </c>
      <c r="AF15" s="6">
        <v>304.76315191554806</v>
      </c>
      <c r="AG15" s="6">
        <v>307.2097411491992</v>
      </c>
      <c r="AH15" s="6">
        <v>309.22605360622066</v>
      </c>
      <c r="AI15" s="6">
        <v>300.07820744178053</v>
      </c>
    </row>
    <row r="16" spans="1:35" ht="11.25">
      <c r="A16" s="5" t="s">
        <v>756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2683.4435796794314</v>
      </c>
      <c r="O16" s="10">
        <v>2498.6154908147996</v>
      </c>
      <c r="P16" s="10">
        <v>2594.1268155994762</v>
      </c>
      <c r="Q16" s="10">
        <v>2687.98465537869</v>
      </c>
      <c r="R16" s="10">
        <v>2819.3141813309544</v>
      </c>
      <c r="S16" s="10">
        <v>2933.9631387077457</v>
      </c>
      <c r="T16" s="10">
        <v>3033.761756386827</v>
      </c>
      <c r="U16" s="10">
        <v>3199.736761969466</v>
      </c>
      <c r="V16" s="10">
        <v>3476.97147628235</v>
      </c>
      <c r="W16" s="10">
        <v>3736.674264286484</v>
      </c>
      <c r="X16" s="10">
        <v>3825.0787147174756</v>
      </c>
      <c r="Y16" s="10">
        <v>3932.444903266647</v>
      </c>
      <c r="Z16" s="10">
        <v>4463.233348241075</v>
      </c>
      <c r="AA16" s="10">
        <v>4443.504043976294</v>
      </c>
      <c r="AB16" s="10">
        <v>4833.550518940749</v>
      </c>
      <c r="AC16" s="10">
        <v>5377.383653809033</v>
      </c>
      <c r="AD16" s="10">
        <v>5989.630504224639</v>
      </c>
      <c r="AE16" s="10">
        <v>5280.716991409513</v>
      </c>
      <c r="AF16" s="10">
        <v>5992.067759766149</v>
      </c>
      <c r="AG16" s="10">
        <v>6221.453027965722</v>
      </c>
      <c r="AH16" s="10">
        <v>6361.845305193344</v>
      </c>
      <c r="AI16" s="10">
        <v>6493.990112392369</v>
      </c>
    </row>
    <row r="17" spans="1:35" ht="11.25">
      <c r="A17" s="5" t="s">
        <v>759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6">
        <v>6.4</v>
      </c>
      <c r="O17" s="6">
        <v>6.587341465085999</v>
      </c>
      <c r="P17" s="6">
        <v>6.434160505572167</v>
      </c>
      <c r="Q17" s="6">
        <v>6.875256880503917</v>
      </c>
      <c r="R17" s="6">
        <v>7.096862846130768</v>
      </c>
      <c r="S17" s="6">
        <v>7.562986968436078</v>
      </c>
      <c r="T17" s="6">
        <v>7.867921552984975</v>
      </c>
      <c r="U17" s="6">
        <v>8.810740355984914</v>
      </c>
      <c r="V17" s="6">
        <v>9.276908544241062</v>
      </c>
      <c r="W17" s="6">
        <v>9.579359672844799</v>
      </c>
      <c r="X17" s="6">
        <v>9.872742111490929</v>
      </c>
      <c r="Y17" s="6">
        <v>10.507897757730275</v>
      </c>
      <c r="Z17" s="6">
        <v>11.273807230488122</v>
      </c>
      <c r="AA17" s="6">
        <v>12.380791311144401</v>
      </c>
      <c r="AB17" s="6">
        <v>13.09761136067108</v>
      </c>
      <c r="AC17" s="6">
        <v>14.08215929591581</v>
      </c>
      <c r="AD17" s="6">
        <v>14.071243753887206</v>
      </c>
      <c r="AE17" s="6">
        <v>14.676828518281694</v>
      </c>
      <c r="AF17" s="6">
        <v>15.377700460434022</v>
      </c>
      <c r="AG17" s="6">
        <v>16.778893551655422</v>
      </c>
      <c r="AH17" s="6">
        <v>16.946826511369938</v>
      </c>
      <c r="AI17" s="6">
        <v>17.85640276719895</v>
      </c>
    </row>
    <row r="18" spans="1:35" ht="11.25">
      <c r="A18" s="8" t="s">
        <v>14</v>
      </c>
      <c r="B18" s="9">
        <v>94.8665492513272</v>
      </c>
      <c r="C18" s="9">
        <v>95.333365640711</v>
      </c>
      <c r="D18" s="9">
        <v>95.46847041504694</v>
      </c>
      <c r="E18" s="9">
        <v>95.00508953670726</v>
      </c>
      <c r="F18" s="9">
        <v>95.24643186918226</v>
      </c>
      <c r="G18" s="9">
        <v>95.08673005685664</v>
      </c>
      <c r="H18" s="9">
        <v>95.1</v>
      </c>
      <c r="I18" s="9">
        <v>95.31495704112127</v>
      </c>
      <c r="J18" s="9">
        <v>95.08439663021687</v>
      </c>
      <c r="K18" s="9">
        <v>95.03401659528498</v>
      </c>
      <c r="L18" s="9">
        <v>94.80106945747161</v>
      </c>
      <c r="M18" s="9">
        <v>94.86640919664838</v>
      </c>
      <c r="N18" s="9">
        <v>94.80958739125658</v>
      </c>
      <c r="O18" s="9">
        <v>94.9</v>
      </c>
      <c r="P18" s="9">
        <v>93.71041886010035</v>
      </c>
      <c r="Q18" s="9">
        <v>93.42546128316768</v>
      </c>
      <c r="R18" s="9">
        <v>93.4</v>
      </c>
      <c r="S18" s="9">
        <v>93.2</v>
      </c>
      <c r="T18" s="9">
        <v>93.1</v>
      </c>
      <c r="U18" s="9">
        <v>94.6</v>
      </c>
      <c r="V18" s="9">
        <v>94.56459939033032</v>
      </c>
      <c r="W18" s="9">
        <v>93.49945198954268</v>
      </c>
      <c r="X18" s="9">
        <v>93.56572697130036</v>
      </c>
      <c r="Y18" s="9">
        <v>93.58379230511451</v>
      </c>
      <c r="Z18" s="9">
        <v>93.80993490131056</v>
      </c>
      <c r="AA18" s="9">
        <v>94.12626454382081</v>
      </c>
      <c r="AB18" s="9">
        <v>94.46715865594823</v>
      </c>
      <c r="AC18" s="9">
        <v>93.91773529721661</v>
      </c>
      <c r="AD18" s="9">
        <v>93.56533363231868</v>
      </c>
      <c r="AE18" s="9">
        <v>92.96632228924086</v>
      </c>
      <c r="AF18" s="9">
        <v>93.32076321829145</v>
      </c>
      <c r="AG18" s="9">
        <v>93.81130361062922</v>
      </c>
      <c r="AH18" s="9">
        <v>94.00567987143971</v>
      </c>
      <c r="AI18" s="9">
        <v>94.46054416744202</v>
      </c>
    </row>
  </sheetData>
  <hyperlinks>
    <hyperlink ref="A1" location="Sumário!A48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I10"/>
  <sheetViews>
    <sheetView showGridLines="0" zoomScale="80" zoomScaleNormal="80" workbookViewId="0" topLeftCell="A1">
      <pane xSplit="1" ySplit="4" topLeftCell="Y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I4" sqref="AI4"/>
    </sheetView>
  </sheetViews>
  <sheetFormatPr defaultColWidth="9.140625" defaultRowHeight="12.75"/>
  <cols>
    <col min="1" max="1" width="42.28125" style="1" bestFit="1" customWidth="1"/>
    <col min="2" max="16384" width="9.140625" style="1" customWidth="1"/>
  </cols>
  <sheetData>
    <row r="1" ht="15.75">
      <c r="A1" s="108" t="s">
        <v>76</v>
      </c>
    </row>
    <row r="2" ht="12.75">
      <c r="A2" s="107" t="s">
        <v>726</v>
      </c>
    </row>
    <row r="3" ht="12.75">
      <c r="A3" s="107"/>
    </row>
    <row r="4" spans="1:35" ht="12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446</v>
      </c>
      <c r="N4" s="3" t="s">
        <v>449</v>
      </c>
      <c r="O4" s="3" t="s">
        <v>456</v>
      </c>
      <c r="P4" s="3" t="s">
        <v>482</v>
      </c>
      <c r="Q4" s="3" t="s">
        <v>486</v>
      </c>
      <c r="R4" s="3" t="s">
        <v>488</v>
      </c>
      <c r="S4" s="3" t="s">
        <v>497</v>
      </c>
      <c r="T4" s="3" t="s">
        <v>505</v>
      </c>
      <c r="U4" s="3" t="s">
        <v>515</v>
      </c>
      <c r="V4" s="3" t="s">
        <v>519</v>
      </c>
      <c r="W4" s="3" t="s">
        <v>524</v>
      </c>
      <c r="X4" s="3" t="s">
        <v>531</v>
      </c>
      <c r="Y4" s="3" t="s">
        <v>557</v>
      </c>
      <c r="Z4" s="3" t="s">
        <v>561</v>
      </c>
      <c r="AA4" s="3" t="s">
        <v>583</v>
      </c>
      <c r="AB4" s="3" t="s">
        <v>594</v>
      </c>
      <c r="AC4" s="3" t="s">
        <v>632</v>
      </c>
      <c r="AD4" s="3" t="s">
        <v>646</v>
      </c>
      <c r="AE4" s="3" t="s">
        <v>665</v>
      </c>
      <c r="AF4" s="3" t="s">
        <v>672</v>
      </c>
      <c r="AG4" s="3" t="s">
        <v>749</v>
      </c>
      <c r="AH4" s="3" t="s">
        <v>780</v>
      </c>
      <c r="AI4" s="3" t="s">
        <v>802</v>
      </c>
    </row>
    <row r="5" spans="1:35" ht="11.25">
      <c r="A5" s="5" t="s">
        <v>527</v>
      </c>
      <c r="B5" s="7">
        <v>6.908987298305138</v>
      </c>
      <c r="C5" s="7">
        <v>4.150437164874985</v>
      </c>
      <c r="D5" s="7">
        <v>3.3270075306529505</v>
      </c>
      <c r="E5" s="7">
        <v>3.537928954538419</v>
      </c>
      <c r="F5" s="7">
        <v>3.5724699581457253</v>
      </c>
      <c r="G5" s="7">
        <v>4.196331601306753</v>
      </c>
      <c r="H5" s="7">
        <v>4.99770817353672</v>
      </c>
      <c r="I5" s="7">
        <v>7.378648177713495</v>
      </c>
      <c r="J5" s="7">
        <v>6.7689676361821</v>
      </c>
      <c r="K5" s="7">
        <v>6.048982099292692</v>
      </c>
      <c r="L5" s="7">
        <v>6.381671034107017</v>
      </c>
      <c r="M5" s="7">
        <v>8.59</v>
      </c>
      <c r="N5" s="7">
        <v>7.01</v>
      </c>
      <c r="O5" s="7">
        <v>7.062843719807268</v>
      </c>
      <c r="P5" s="7">
        <v>8.285884652897984</v>
      </c>
      <c r="Q5" s="7">
        <v>8.12138044289794</v>
      </c>
      <c r="R5" s="7">
        <v>8.020054414610854</v>
      </c>
      <c r="S5" s="7">
        <v>6.803475071836499</v>
      </c>
      <c r="T5" s="7">
        <v>7.085883523806658</v>
      </c>
      <c r="U5" s="7">
        <v>8.745396883909455</v>
      </c>
      <c r="V5" s="7">
        <v>10.771322671886054</v>
      </c>
      <c r="W5" s="7">
        <v>14.90564333330424</v>
      </c>
      <c r="X5" s="7">
        <v>15.027976976355319</v>
      </c>
      <c r="Y5" s="7">
        <v>14.880799699754059</v>
      </c>
      <c r="Z5" s="7">
        <v>9.796868926174575</v>
      </c>
      <c r="AA5" s="7">
        <v>10.114533076440722</v>
      </c>
      <c r="AB5" s="7">
        <v>8.248180392140892</v>
      </c>
      <c r="AC5" s="7">
        <v>4.282822743529492</v>
      </c>
      <c r="AD5" s="7">
        <v>5.335073630427377</v>
      </c>
      <c r="AE5" s="7">
        <v>6.163759918411587</v>
      </c>
      <c r="AF5" s="7">
        <v>8.975040702293319</v>
      </c>
      <c r="AG5" s="7">
        <v>7.518160024577254</v>
      </c>
      <c r="AH5" s="7">
        <v>7.078069590696134</v>
      </c>
      <c r="AI5" s="7">
        <v>5.6483035057277915</v>
      </c>
    </row>
    <row r="6" spans="1:35" ht="11.25">
      <c r="A6" s="5" t="s">
        <v>528</v>
      </c>
      <c r="B6" s="7">
        <v>0.8342821403219615</v>
      </c>
      <c r="C6" s="7">
        <v>0.7464426824642549</v>
      </c>
      <c r="D6" s="7">
        <v>0.6962993985595254</v>
      </c>
      <c r="E6" s="7">
        <v>0.7800069669076467</v>
      </c>
      <c r="F6" s="7">
        <v>0.7583832516381233</v>
      </c>
      <c r="G6" s="7">
        <v>0.8813663369716087</v>
      </c>
      <c r="H6" s="7">
        <v>1.0021335981620412</v>
      </c>
      <c r="I6" s="7">
        <v>1.443371641735618</v>
      </c>
      <c r="J6" s="7">
        <v>1.3433026261452001</v>
      </c>
      <c r="K6" s="7">
        <v>1.2803935574383858</v>
      </c>
      <c r="L6" s="7">
        <v>1.3394980214467007</v>
      </c>
      <c r="M6" s="7">
        <v>1.84</v>
      </c>
      <c r="N6" s="7">
        <v>1.58</v>
      </c>
      <c r="O6" s="7">
        <v>1.6410318456725514</v>
      </c>
      <c r="P6" s="7">
        <v>2.06179074776351</v>
      </c>
      <c r="Q6" s="7">
        <v>2.0019853997081616</v>
      </c>
      <c r="R6" s="7">
        <v>2.309560398895354</v>
      </c>
      <c r="S6" s="7">
        <v>2.1508056226427987</v>
      </c>
      <c r="T6" s="7">
        <v>1.9409915706548626</v>
      </c>
      <c r="U6" s="7">
        <v>2.5445538063975457</v>
      </c>
      <c r="V6" s="7">
        <v>2.543650773472969</v>
      </c>
      <c r="W6" s="7">
        <v>3.095849707226599</v>
      </c>
      <c r="X6" s="7">
        <v>3.3158941305028837</v>
      </c>
      <c r="Y6" s="7">
        <v>3.1023229361903653</v>
      </c>
      <c r="Z6" s="7">
        <v>2.3123619972324083</v>
      </c>
      <c r="AA6" s="7">
        <v>2.5208777217222265</v>
      </c>
      <c r="AB6" s="7">
        <v>2.0925771587980435</v>
      </c>
      <c r="AC6" s="7">
        <v>1.259333321299955</v>
      </c>
      <c r="AD6" s="7">
        <v>1.4039830161136684</v>
      </c>
      <c r="AE6" s="7">
        <v>1.68089966088137</v>
      </c>
      <c r="AF6" s="7">
        <v>2.3826877895023926</v>
      </c>
      <c r="AG6" s="7">
        <v>2.112188355718202</v>
      </c>
      <c r="AH6" s="7">
        <v>2.036766880910514</v>
      </c>
      <c r="AI6" s="7">
        <v>1.6098567313000682</v>
      </c>
    </row>
    <row r="7" spans="1:35" ht="11.25">
      <c r="A7" s="5" t="s">
        <v>16</v>
      </c>
      <c r="B7" s="10">
        <v>8337.3496882323</v>
      </c>
      <c r="C7" s="10">
        <v>6544.07246292427</v>
      </c>
      <c r="D7" s="10">
        <v>5856.142630312001</v>
      </c>
      <c r="E7" s="10">
        <v>7173.7747221322015</v>
      </c>
      <c r="F7" s="10">
        <v>7708.14773714817</v>
      </c>
      <c r="G7" s="10">
        <v>9582.113378848011</v>
      </c>
      <c r="H7" s="10">
        <v>11712.285260624001</v>
      </c>
      <c r="I7" s="10">
        <v>17568.427890936</v>
      </c>
      <c r="J7" s="10">
        <v>17041.37505912</v>
      </c>
      <c r="K7" s="10">
        <v>16470.4011525</v>
      </c>
      <c r="L7" s="10">
        <v>18446.8492908</v>
      </c>
      <c r="M7" s="10">
        <v>25979</v>
      </c>
      <c r="N7" s="10">
        <v>23661</v>
      </c>
      <c r="O7" s="10">
        <v>25299.7357077</v>
      </c>
      <c r="P7" s="10">
        <v>34692.212629199996</v>
      </c>
      <c r="Q7" s="10">
        <v>33732.9809436</v>
      </c>
      <c r="R7" s="10">
        <v>44364.465459</v>
      </c>
      <c r="S7" s="10">
        <v>41249.16882996</v>
      </c>
      <c r="T7" s="10">
        <v>39202.5300925</v>
      </c>
      <c r="U7" s="10">
        <v>52820.251072</v>
      </c>
      <c r="V7" s="10">
        <v>55040.35224987</v>
      </c>
      <c r="W7" s="10">
        <v>69054.22511241</v>
      </c>
      <c r="X7" s="10">
        <v>76482.07291941001</v>
      </c>
      <c r="Y7" s="10">
        <v>75268.8577776</v>
      </c>
      <c r="Z7" s="10">
        <v>58749.81515829999</v>
      </c>
      <c r="AA7" s="10">
        <v>66478.04700949999</v>
      </c>
      <c r="AB7" s="10">
        <v>58359.570268999996</v>
      </c>
      <c r="AC7" s="10">
        <v>37700.977599800004</v>
      </c>
      <c r="AD7" s="10">
        <v>43325.30599948251</v>
      </c>
      <c r="AE7" s="10">
        <v>54394.18975426277</v>
      </c>
      <c r="AF7" s="10">
        <v>80204.46392655</v>
      </c>
      <c r="AG7" s="10">
        <v>76290.6909501</v>
      </c>
      <c r="AH7" s="10">
        <v>76675.99747005</v>
      </c>
      <c r="AI7" s="10">
        <v>63318.69499239999</v>
      </c>
    </row>
    <row r="8" spans="1:35" ht="11.25">
      <c r="A8" s="5" t="s">
        <v>529</v>
      </c>
      <c r="B8" s="7">
        <v>12.778150877201117</v>
      </c>
      <c r="C8" s="7">
        <v>11.214244687170186</v>
      </c>
      <c r="D8" s="7">
        <v>11.489310512905885</v>
      </c>
      <c r="E8" s="7">
        <v>12.563990343384107</v>
      </c>
      <c r="F8" s="7">
        <v>13.884800300184617</v>
      </c>
      <c r="G8" s="7">
        <v>14.85194005137238</v>
      </c>
      <c r="H8" s="7">
        <v>15.965935110193621</v>
      </c>
      <c r="I8" s="7">
        <v>16.62773419265783</v>
      </c>
      <c r="J8" s="7">
        <v>17.330420969104562</v>
      </c>
      <c r="K8" s="7">
        <v>17.57272197230868</v>
      </c>
      <c r="L8" s="7">
        <v>18.8130177100099</v>
      </c>
      <c r="M8" s="7">
        <v>17.65</v>
      </c>
      <c r="N8" s="7">
        <v>18.68</v>
      </c>
      <c r="O8" s="7">
        <v>19.256177193227614</v>
      </c>
      <c r="P8" s="7">
        <v>21.049662797777785</v>
      </c>
      <c r="Q8" s="7">
        <v>21.07907480551641</v>
      </c>
      <c r="R8" s="7">
        <v>24.0305471234029</v>
      </c>
      <c r="S8" s="7">
        <v>23.23780423197293</v>
      </c>
      <c r="T8" s="7">
        <v>24.47202796659966</v>
      </c>
      <c r="U8" s="7">
        <v>25.15175738830536</v>
      </c>
      <c r="V8" s="7">
        <v>26.21822173684044</v>
      </c>
      <c r="W8" s="7">
        <v>9.00883525931403</v>
      </c>
      <c r="X8" s="7">
        <v>9.315737711841622</v>
      </c>
      <c r="Y8" s="7">
        <v>9.799108805007586</v>
      </c>
      <c r="Z8" s="7">
        <v>9.994109930737322</v>
      </c>
      <c r="AA8" s="7">
        <v>10.373371058289454</v>
      </c>
      <c r="AB8" s="7">
        <v>10.871761599972439</v>
      </c>
      <c r="AC8" s="7">
        <v>11.656961466600816</v>
      </c>
      <c r="AD8" s="7">
        <v>12.01581486840022</v>
      </c>
      <c r="AE8" s="7">
        <v>12.600395188904011</v>
      </c>
      <c r="AF8" s="7">
        <v>13.107046646057713</v>
      </c>
      <c r="AG8" s="7">
        <v>14.061245967763695</v>
      </c>
      <c r="AH8" s="7">
        <v>14.65558001741264</v>
      </c>
      <c r="AI8" s="7">
        <v>15.311921564655915</v>
      </c>
    </row>
    <row r="9" spans="1:35" ht="11.25">
      <c r="A9" s="5" t="s">
        <v>530</v>
      </c>
      <c r="B9" s="7">
        <v>11.6</v>
      </c>
      <c r="C9" s="7">
        <v>8.91</v>
      </c>
      <c r="D9" s="7">
        <v>8</v>
      </c>
      <c r="E9" s="7">
        <v>9.8</v>
      </c>
      <c r="F9" s="7">
        <v>10.53</v>
      </c>
      <c r="G9" s="7">
        <v>13.09</v>
      </c>
      <c r="H9" s="7">
        <v>16</v>
      </c>
      <c r="I9" s="7">
        <v>24</v>
      </c>
      <c r="J9" s="7">
        <v>23.28</v>
      </c>
      <c r="K9" s="7">
        <v>22.5</v>
      </c>
      <c r="L9" s="7">
        <v>25.2</v>
      </c>
      <c r="M9" s="7">
        <v>32.5</v>
      </c>
      <c r="N9" s="7">
        <v>29.6</v>
      </c>
      <c r="O9" s="7">
        <v>31.65</v>
      </c>
      <c r="P9" s="7">
        <v>43.4</v>
      </c>
      <c r="Q9" s="7">
        <v>42.2</v>
      </c>
      <c r="R9" s="7">
        <v>55.5</v>
      </c>
      <c r="S9" s="7">
        <v>49.98</v>
      </c>
      <c r="T9" s="7">
        <v>47.5</v>
      </c>
      <c r="U9" s="7">
        <v>64</v>
      </c>
      <c r="V9" s="7">
        <v>66.69</v>
      </c>
      <c r="W9" s="7">
        <v>27.89</v>
      </c>
      <c r="X9" s="7">
        <v>30.89</v>
      </c>
      <c r="Y9" s="7">
        <v>30.4</v>
      </c>
      <c r="Z9" s="7">
        <v>23.11</v>
      </c>
      <c r="AA9" s="7">
        <v>26.15</v>
      </c>
      <c r="AB9" s="7">
        <v>22.75</v>
      </c>
      <c r="AC9" s="7">
        <v>14.68</v>
      </c>
      <c r="AD9" s="7">
        <v>16.87</v>
      </c>
      <c r="AE9" s="7">
        <v>21.18</v>
      </c>
      <c r="AF9" s="7">
        <v>31.23</v>
      </c>
      <c r="AG9" s="7">
        <v>29.7</v>
      </c>
      <c r="AH9" s="7">
        <v>29.85</v>
      </c>
      <c r="AI9" s="7">
        <v>24.65</v>
      </c>
    </row>
    <row r="10" spans="1:35" ht="12" thickBot="1">
      <c r="A10" s="53" t="s">
        <v>15</v>
      </c>
      <c r="B10" s="302">
        <v>18.530535391717283</v>
      </c>
      <c r="C10" s="302">
        <v>21.279989241072546</v>
      </c>
      <c r="D10" s="302">
        <v>25.374893339785718</v>
      </c>
      <c r="E10" s="302">
        <v>22.245641315233893</v>
      </c>
      <c r="F10" s="302">
        <v>20.586548831881544</v>
      </c>
      <c r="G10" s="302">
        <v>18.926077157136554</v>
      </c>
      <c r="H10" s="302">
        <v>18.407418742765184</v>
      </c>
      <c r="I10" s="302">
        <v>18.908007590743683</v>
      </c>
      <c r="J10" s="302">
        <v>18.21724094528691</v>
      </c>
      <c r="K10" s="302">
        <v>17.67587600015172</v>
      </c>
      <c r="L10" s="302">
        <v>17.107788165550925</v>
      </c>
      <c r="M10" s="302">
        <v>16.9</v>
      </c>
      <c r="N10" s="302">
        <v>16.5</v>
      </c>
      <c r="O10" s="302">
        <v>15.2</v>
      </c>
      <c r="P10" s="302">
        <v>14.590934585668316</v>
      </c>
      <c r="Q10" s="302">
        <v>15.013681625031987</v>
      </c>
      <c r="R10" s="302">
        <v>13.776574068405257</v>
      </c>
      <c r="S10" s="302">
        <v>14.278278213716524</v>
      </c>
      <c r="T10" s="302">
        <v>13.94329255916355</v>
      </c>
      <c r="U10" s="302">
        <v>14.276623815891982</v>
      </c>
      <c r="V10" s="302">
        <v>14.876288254645395</v>
      </c>
      <c r="W10" s="302">
        <v>14.927653644383655</v>
      </c>
      <c r="X10" s="302">
        <v>14.84473149998989</v>
      </c>
      <c r="Y10" s="302">
        <v>14.745232170486421</v>
      </c>
      <c r="Z10" s="302">
        <v>16.30240087505279</v>
      </c>
      <c r="AA10" s="302">
        <v>15.793981496259564</v>
      </c>
      <c r="AB10" s="302">
        <v>16.453640802463532</v>
      </c>
      <c r="AC10" s="302">
        <v>17.412180512720315</v>
      </c>
      <c r="AD10" s="302">
        <v>19.181698939860812</v>
      </c>
      <c r="AE10" s="302">
        <v>18.505424628455607</v>
      </c>
      <c r="AF10" s="302">
        <v>20.370083210351325</v>
      </c>
      <c r="AG10" s="302">
        <v>19.616923058898355</v>
      </c>
      <c r="AH10" s="302">
        <v>19.25523542613039</v>
      </c>
      <c r="AI10" s="302">
        <v>19.21356393215814</v>
      </c>
    </row>
  </sheetData>
  <hyperlinks>
    <hyperlink ref="A1" location="Sumário!A49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I10"/>
  <sheetViews>
    <sheetView showGridLines="0" zoomScale="80" zoomScaleNormal="80" workbookViewId="0" topLeftCell="A1">
      <pane xSplit="1" ySplit="4" topLeftCell="Y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4" sqref="AI4"/>
    </sheetView>
  </sheetViews>
  <sheetFormatPr defaultColWidth="9.140625" defaultRowHeight="12.75"/>
  <cols>
    <col min="1" max="1" width="51.57421875" style="0" bestFit="1" customWidth="1"/>
  </cols>
  <sheetData>
    <row r="1" ht="15.75">
      <c r="A1" s="108" t="s">
        <v>76</v>
      </c>
    </row>
    <row r="2" ht="12.75">
      <c r="A2" s="107" t="s">
        <v>262</v>
      </c>
    </row>
    <row r="4" spans="1:35" ht="13.5" thickBot="1">
      <c r="A4" s="53" t="s">
        <v>441</v>
      </c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446</v>
      </c>
      <c r="N4" s="3" t="s">
        <v>449</v>
      </c>
      <c r="O4" s="3" t="s">
        <v>456</v>
      </c>
      <c r="P4" s="3" t="s">
        <v>482</v>
      </c>
      <c r="Q4" s="3" t="s">
        <v>486</v>
      </c>
      <c r="R4" s="3" t="s">
        <v>488</v>
      </c>
      <c r="S4" s="3" t="s">
        <v>497</v>
      </c>
      <c r="T4" s="3" t="s">
        <v>505</v>
      </c>
      <c r="U4" s="3" t="s">
        <v>515</v>
      </c>
      <c r="V4" s="3" t="s">
        <v>519</v>
      </c>
      <c r="W4" s="3" t="s">
        <v>524</v>
      </c>
      <c r="X4" s="3" t="s">
        <v>531</v>
      </c>
      <c r="Y4" s="3" t="s">
        <v>557</v>
      </c>
      <c r="Z4" s="3" t="s">
        <v>561</v>
      </c>
      <c r="AA4" s="3" t="s">
        <v>583</v>
      </c>
      <c r="AB4" s="3" t="s">
        <v>594</v>
      </c>
      <c r="AC4" s="3" t="s">
        <v>632</v>
      </c>
      <c r="AD4" s="3" t="s">
        <v>646</v>
      </c>
      <c r="AE4" s="3" t="s">
        <v>665</v>
      </c>
      <c r="AF4" s="3" t="s">
        <v>672</v>
      </c>
      <c r="AG4" s="3" t="s">
        <v>749</v>
      </c>
      <c r="AH4" s="3" t="s">
        <v>780</v>
      </c>
      <c r="AI4" s="3" t="s">
        <v>802</v>
      </c>
    </row>
    <row r="5" spans="1:35" ht="12.75">
      <c r="A5" s="5" t="s">
        <v>245</v>
      </c>
      <c r="B5" s="10">
        <v>1028.732</v>
      </c>
      <c r="C5" s="10">
        <v>1138.333</v>
      </c>
      <c r="D5" s="10">
        <v>1117.648</v>
      </c>
      <c r="E5" s="10">
        <v>1159.193</v>
      </c>
      <c r="F5" s="10">
        <v>1218.043</v>
      </c>
      <c r="G5" s="10">
        <v>1343.063</v>
      </c>
      <c r="H5" s="10">
        <v>1412.354</v>
      </c>
      <c r="I5" s="10">
        <v>1510.735</v>
      </c>
      <c r="J5" s="10">
        <v>1552.536</v>
      </c>
      <c r="K5" s="10">
        <v>1642.77</v>
      </c>
      <c r="L5" s="10">
        <v>1716.648</v>
      </c>
      <c r="M5" s="10">
        <v>1702.2574950099997</v>
      </c>
      <c r="N5" s="10">
        <v>1766.7489120599998</v>
      </c>
      <c r="O5" s="132">
        <v>1929.1776775499998</v>
      </c>
      <c r="P5" s="132">
        <v>1952.14811843</v>
      </c>
      <c r="Q5" s="132">
        <v>2001.2157251800002</v>
      </c>
      <c r="R5" s="132">
        <v>2102.9015932599996</v>
      </c>
      <c r="S5" s="132">
        <v>2245.652230909999</v>
      </c>
      <c r="T5" s="132">
        <v>2252.06638819</v>
      </c>
      <c r="U5" s="132">
        <v>2286.963462979999</v>
      </c>
      <c r="V5" s="132">
        <v>2377.12000504</v>
      </c>
      <c r="W5" s="132">
        <v>2437.08234633</v>
      </c>
      <c r="X5" s="132">
        <v>2498.26842044</v>
      </c>
      <c r="Y5" s="132">
        <v>2590.22198485</v>
      </c>
      <c r="Z5" s="132">
        <v>2915.1908855499996</v>
      </c>
      <c r="AA5" s="132">
        <v>2905.10495238</v>
      </c>
      <c r="AB5" s="132">
        <v>2932.84024489</v>
      </c>
      <c r="AC5" s="132">
        <v>3057.6567910599997</v>
      </c>
      <c r="AD5" s="132">
        <v>2943.1932761</v>
      </c>
      <c r="AE5" s="132">
        <v>3435.961658280001</v>
      </c>
      <c r="AF5" s="132">
        <v>3525.83411169</v>
      </c>
      <c r="AG5" s="132">
        <v>3606.1928266200007</v>
      </c>
      <c r="AH5" s="132">
        <v>3634.18985019</v>
      </c>
      <c r="AI5" s="132">
        <v>3953.96447929</v>
      </c>
    </row>
    <row r="6" spans="1:35" ht="12.75">
      <c r="A6" s="5" t="s">
        <v>799</v>
      </c>
      <c r="B6" s="10">
        <v>-2210.572</v>
      </c>
      <c r="C6" s="10">
        <v>-2288.42</v>
      </c>
      <c r="D6" s="10">
        <v>-2503.145</v>
      </c>
      <c r="E6" s="10">
        <v>-2727.731</v>
      </c>
      <c r="F6" s="10">
        <v>-2709.095</v>
      </c>
      <c r="G6" s="10">
        <v>-2465.985</v>
      </c>
      <c r="H6" s="10">
        <v>-2931.41</v>
      </c>
      <c r="I6" s="10">
        <v>-3148.641</v>
      </c>
      <c r="J6" s="10">
        <v>-2734.684</v>
      </c>
      <c r="K6" s="10">
        <v>-3093.249</v>
      </c>
      <c r="L6" s="10">
        <v>-3128.521</v>
      </c>
      <c r="M6" s="10">
        <v>-3509.3319779299995</v>
      </c>
      <c r="N6" s="10">
        <v>-3249.87042437</v>
      </c>
      <c r="O6" s="162">
        <v>-3013.1114806799997</v>
      </c>
      <c r="P6" s="162">
        <v>-3105.8281514000005</v>
      </c>
      <c r="Q6" s="162">
        <v>-3268.19213129</v>
      </c>
      <c r="R6" s="162">
        <v>-3155.76350588</v>
      </c>
      <c r="S6" s="162">
        <v>-3252.57754513</v>
      </c>
      <c r="T6" s="162">
        <v>-3215.8694346800007</v>
      </c>
      <c r="U6" s="162">
        <v>-3395.79116829</v>
      </c>
      <c r="V6" s="162">
        <v>3238.0052044099994</v>
      </c>
      <c r="W6" s="162">
        <v>3534.611840170001</v>
      </c>
      <c r="X6" s="162">
        <v>3549.9221970399994</v>
      </c>
      <c r="Y6" s="162">
        <v>3971.7524954500013</v>
      </c>
      <c r="Z6" s="162">
        <v>3660.2600190199996</v>
      </c>
      <c r="AA6" s="162">
        <v>3877.0025573000007</v>
      </c>
      <c r="AB6" s="162">
        <v>3971.6147114699997</v>
      </c>
      <c r="AC6" s="162">
        <v>4570.7201429100005</v>
      </c>
      <c r="AD6" s="162">
        <v>4127.80170952</v>
      </c>
      <c r="AE6" s="162">
        <v>4937.33320481</v>
      </c>
      <c r="AF6" s="162">
        <v>5152.62658378</v>
      </c>
      <c r="AG6" s="162">
        <v>5468.56655609</v>
      </c>
      <c r="AH6" s="162">
        <v>5749.434784110001</v>
      </c>
      <c r="AI6" s="162">
        <v>5709.88361401</v>
      </c>
    </row>
    <row r="7" spans="1:35" ht="12.75">
      <c r="A7" s="8" t="s">
        <v>247</v>
      </c>
      <c r="B7" s="11">
        <v>-1295.884</v>
      </c>
      <c r="C7" s="11">
        <v>-1324.07</v>
      </c>
      <c r="D7" s="11">
        <v>-1409.674</v>
      </c>
      <c r="E7" s="11">
        <v>-1503.741</v>
      </c>
      <c r="F7" s="11">
        <v>-1509.019</v>
      </c>
      <c r="G7" s="11">
        <v>-1480.936</v>
      </c>
      <c r="H7" s="11">
        <v>-1681.213</v>
      </c>
      <c r="I7" s="11">
        <v>-1948.653</v>
      </c>
      <c r="J7" s="11">
        <v>-1574.466</v>
      </c>
      <c r="K7" s="11">
        <v>-1674.794</v>
      </c>
      <c r="L7" s="11">
        <v>-1743.944</v>
      </c>
      <c r="M7" s="11">
        <v>-1839.8607552499993</v>
      </c>
      <c r="N7" s="11">
        <v>-1803.8662122</v>
      </c>
      <c r="O7" s="163">
        <v>-1613.39791435</v>
      </c>
      <c r="P7" s="163">
        <v>-1708.65039913</v>
      </c>
      <c r="Q7" s="163">
        <v>-1801.58778436</v>
      </c>
      <c r="R7" s="163">
        <v>-1780.5385069</v>
      </c>
      <c r="S7" s="163">
        <v>-1839.4238263999998</v>
      </c>
      <c r="T7" s="163">
        <v>-1804.1130405800002</v>
      </c>
      <c r="U7" s="163">
        <v>-1846.1718221</v>
      </c>
      <c r="V7" s="163">
        <v>1782.6114611399998</v>
      </c>
      <c r="W7" s="163">
        <v>1913.5409025899999</v>
      </c>
      <c r="X7" s="163">
        <v>1904.84793549</v>
      </c>
      <c r="Y7" s="163">
        <v>2155.309700540001</v>
      </c>
      <c r="Z7" s="163">
        <v>1932.5792227699997</v>
      </c>
      <c r="AA7" s="163">
        <v>2130.58902298</v>
      </c>
      <c r="AB7" s="163">
        <v>2178.4758714199997</v>
      </c>
      <c r="AC7" s="163">
        <v>2430.3619495000003</v>
      </c>
      <c r="AD7" s="163">
        <v>2231.25099736</v>
      </c>
      <c r="AE7" s="163">
        <v>2506.1585493499997</v>
      </c>
      <c r="AF7" s="163">
        <v>2909.0637175899997</v>
      </c>
      <c r="AG7" s="163">
        <v>2893.84747381</v>
      </c>
      <c r="AH7" s="163">
        <v>3062.1986342300006</v>
      </c>
      <c r="AI7" s="163">
        <v>3210.6212252299997</v>
      </c>
    </row>
    <row r="8" spans="1:35" ht="12.75">
      <c r="A8" s="5" t="s">
        <v>431</v>
      </c>
      <c r="B8" s="6">
        <v>79.38457803404083</v>
      </c>
      <c r="C8" s="6">
        <v>85.97222520647306</v>
      </c>
      <c r="D8" s="6">
        <v>79.28417694341677</v>
      </c>
      <c r="E8" s="6">
        <v>77.0873023488812</v>
      </c>
      <c r="F8" s="6">
        <v>80.71755457523884</v>
      </c>
      <c r="G8" s="6">
        <v>90.69018375074685</v>
      </c>
      <c r="H8" s="6">
        <v>84.00805950246709</v>
      </c>
      <c r="I8" s="6">
        <v>77.52714973677122</v>
      </c>
      <c r="J8" s="6">
        <v>98.60719475706682</v>
      </c>
      <c r="K8" s="6">
        <v>98.08787873420273</v>
      </c>
      <c r="L8" s="6">
        <v>98.4347949775763</v>
      </c>
      <c r="M8" s="6">
        <v>92.52099595866959</v>
      </c>
      <c r="N8" s="6">
        <v>97.94234739311783</v>
      </c>
      <c r="O8" s="164">
        <v>119.57234234601202</v>
      </c>
      <c r="P8" s="164">
        <v>100.80023319164688</v>
      </c>
      <c r="Q8" s="164">
        <v>99.45312354287032</v>
      </c>
      <c r="R8" s="164">
        <v>112.121427949607</v>
      </c>
      <c r="S8" s="164">
        <v>112.22060611501136</v>
      </c>
      <c r="T8" s="164">
        <v>115.8045604259605</v>
      </c>
      <c r="U8" s="164">
        <v>111.57705532766123</v>
      </c>
      <c r="V8" s="164">
        <v>133.35042755305776</v>
      </c>
      <c r="W8" s="164">
        <v>127.35982507775927</v>
      </c>
      <c r="X8" s="164">
        <v>131.15316839175142</v>
      </c>
      <c r="Y8" s="164">
        <v>120.17864459112462</v>
      </c>
      <c r="Z8" s="164">
        <v>150.84457346962498</v>
      </c>
      <c r="AA8" s="164">
        <v>136.35219749310005</v>
      </c>
      <c r="AB8" s="164">
        <v>134.62808027239163</v>
      </c>
      <c r="AC8" s="164">
        <v>125.81075801030596</v>
      </c>
      <c r="AD8" s="164">
        <v>131.90776293578645</v>
      </c>
      <c r="AE8" s="164">
        <v>137.1007296873199</v>
      </c>
      <c r="AF8" s="164">
        <v>121.2016804709579</v>
      </c>
      <c r="AG8" s="164">
        <v>124.61585689145312</v>
      </c>
      <c r="AH8" s="164">
        <v>118.6791023144659</v>
      </c>
      <c r="AI8" s="164">
        <v>123.15263003367048</v>
      </c>
    </row>
    <row r="9" spans="1:35" ht="13.5" thickBot="1">
      <c r="A9" s="2" t="s">
        <v>432</v>
      </c>
      <c r="B9" s="66">
        <v>46.53693552869596</v>
      </c>
      <c r="C9" s="66">
        <v>49.74318988879015</v>
      </c>
      <c r="D9" s="66">
        <v>44.64975786771815</v>
      </c>
      <c r="E9" s="66">
        <v>42.49661638055572</v>
      </c>
      <c r="F9" s="66">
        <v>44.96126301247848</v>
      </c>
      <c r="G9" s="66">
        <v>54.46356026689738</v>
      </c>
      <c r="H9" s="66">
        <v>48.180041522832255</v>
      </c>
      <c r="I9" s="66">
        <v>47.980547435401796</v>
      </c>
      <c r="J9" s="66">
        <v>56.77205584029066</v>
      </c>
      <c r="K9" s="66">
        <v>53.10824225631191</v>
      </c>
      <c r="L9" s="66">
        <v>54.870911490580596</v>
      </c>
      <c r="M9" s="66">
        <v>48.506596289989254</v>
      </c>
      <c r="N9" s="66">
        <v>54.363672434801494</v>
      </c>
      <c r="O9" s="165">
        <v>64.02609694064896</v>
      </c>
      <c r="P9" s="165">
        <v>57.86878650314322</v>
      </c>
      <c r="Q9" s="165">
        <v>56.38791358751036</v>
      </c>
      <c r="R9" s="165">
        <v>64.07580088548714</v>
      </c>
      <c r="S9" s="165">
        <v>64.49975939527704</v>
      </c>
      <c r="T9" s="165">
        <v>66.09204957993978</v>
      </c>
      <c r="U9" s="165">
        <v>62.70822597172096</v>
      </c>
      <c r="V9" s="165">
        <v>73.4131001952215</v>
      </c>
      <c r="W9" s="165">
        <v>68.94908002720847</v>
      </c>
      <c r="X9" s="165">
        <v>70.37530069033934</v>
      </c>
      <c r="Y9" s="165">
        <v>65.21609762484776</v>
      </c>
      <c r="Z9" s="165">
        <v>79.64436598497487</v>
      </c>
      <c r="AA9" s="165">
        <v>74.93172649344746</v>
      </c>
      <c r="AB9" s="165">
        <v>73.84503427333912</v>
      </c>
      <c r="AC9" s="165">
        <v>66.89660918756903</v>
      </c>
      <c r="AD9" s="165">
        <v>71.30171173949749</v>
      </c>
      <c r="AE9" s="165">
        <v>69.59144776643092</v>
      </c>
      <c r="AF9" s="165">
        <v>68.42789894359908</v>
      </c>
      <c r="AG9" s="165">
        <v>65.94402371502656</v>
      </c>
      <c r="AH9" s="165">
        <v>63.20951513762695</v>
      </c>
      <c r="AI9" s="165">
        <v>69.24772458738727</v>
      </c>
    </row>
    <row r="10" ht="12.75">
      <c r="A10" s="5" t="s">
        <v>800</v>
      </c>
    </row>
  </sheetData>
  <hyperlinks>
    <hyperlink ref="A1" location="Sumário!A50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="80" zoomScaleNormal="8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4" sqref="P4"/>
    </sheetView>
  </sheetViews>
  <sheetFormatPr defaultColWidth="9.140625" defaultRowHeight="12.75"/>
  <cols>
    <col min="1" max="1" width="24.421875" style="0" bestFit="1" customWidth="1"/>
    <col min="10" max="10" width="10.00390625" style="0" bestFit="1" customWidth="1"/>
    <col min="12" max="12" width="10.00390625" style="0" bestFit="1" customWidth="1"/>
    <col min="14" max="14" width="10.00390625" style="0" bestFit="1" customWidth="1"/>
    <col min="16" max="16" width="10.00390625" style="0" bestFit="1" customWidth="1"/>
  </cols>
  <sheetData>
    <row r="1" ht="15.75">
      <c r="A1" s="108" t="s">
        <v>76</v>
      </c>
    </row>
    <row r="2" ht="12.75">
      <c r="A2" s="107" t="s">
        <v>165</v>
      </c>
    </row>
    <row r="3" spans="1:12" ht="12.75">
      <c r="A3" s="107" t="s">
        <v>441</v>
      </c>
      <c r="I3" s="321"/>
      <c r="L3" s="321"/>
    </row>
    <row r="4" spans="1:16" ht="13.5" thickBot="1">
      <c r="A4" s="216"/>
      <c r="B4" s="216" t="s">
        <v>516</v>
      </c>
      <c r="C4" s="216" t="s">
        <v>520</v>
      </c>
      <c r="D4" s="216" t="s">
        <v>525</v>
      </c>
      <c r="E4" s="216" t="s">
        <v>532</v>
      </c>
      <c r="F4" s="216" t="s">
        <v>556</v>
      </c>
      <c r="G4" s="216" t="s">
        <v>560</v>
      </c>
      <c r="H4" s="217" t="s">
        <v>582</v>
      </c>
      <c r="I4" s="324" t="s">
        <v>593</v>
      </c>
      <c r="J4" s="217" t="s">
        <v>631</v>
      </c>
      <c r="K4" s="217" t="s">
        <v>645</v>
      </c>
      <c r="L4" s="324" t="s">
        <v>664</v>
      </c>
      <c r="M4" s="217" t="s">
        <v>671</v>
      </c>
      <c r="N4" s="217" t="s">
        <v>772</v>
      </c>
      <c r="O4" s="217" t="s">
        <v>778</v>
      </c>
      <c r="P4" s="217" t="s">
        <v>801</v>
      </c>
    </row>
    <row r="5" spans="1:16" ht="12.75">
      <c r="A5" s="52" t="s">
        <v>610</v>
      </c>
      <c r="B5" s="218">
        <v>120975.49949663998</v>
      </c>
      <c r="C5" s="218">
        <v>128069.96423197993</v>
      </c>
      <c r="D5" s="218">
        <v>133019.11286383987</v>
      </c>
      <c r="E5" s="218">
        <v>137626.07739546977</v>
      </c>
      <c r="F5" s="218">
        <v>149366.05716107995</v>
      </c>
      <c r="G5" s="218">
        <v>162261.28778746992</v>
      </c>
      <c r="H5" s="218">
        <v>180365.10232256996</v>
      </c>
      <c r="I5" s="325">
        <v>189301.33351068004</v>
      </c>
      <c r="J5" s="218">
        <v>209692.52906528997</v>
      </c>
      <c r="K5" s="218">
        <v>227200.61249631003</v>
      </c>
      <c r="L5" s="325">
        <v>239417.67652712233</v>
      </c>
      <c r="M5" s="218">
        <v>270748.21783313</v>
      </c>
      <c r="N5" s="218">
        <v>283560.475613255</v>
      </c>
      <c r="O5" s="218">
        <v>288044.21828685165</v>
      </c>
      <c r="P5" s="218">
        <v>307018.04827008996</v>
      </c>
    </row>
    <row r="6" spans="1:16" ht="12.75">
      <c r="A6" s="52" t="s">
        <v>769</v>
      </c>
      <c r="B6" s="218">
        <v>23995.933992620012</v>
      </c>
      <c r="C6" s="218">
        <v>26129.634627530082</v>
      </c>
      <c r="D6" s="218">
        <v>27903.948236019987</v>
      </c>
      <c r="E6" s="218">
        <v>29486.0264405399</v>
      </c>
      <c r="F6" s="218">
        <v>31998.13712596</v>
      </c>
      <c r="G6" s="218">
        <v>36619.86726708999</v>
      </c>
      <c r="H6" s="218">
        <v>40502.878622469965</v>
      </c>
      <c r="I6" s="325">
        <v>43434.721472789926</v>
      </c>
      <c r="J6" s="218">
        <v>48810.900437709905</v>
      </c>
      <c r="K6" s="218">
        <v>61137.816717597816</v>
      </c>
      <c r="L6" s="325">
        <v>68466.633675514</v>
      </c>
      <c r="M6" s="218">
        <v>85716.70586417499</v>
      </c>
      <c r="N6" s="218">
        <v>91790.64299358</v>
      </c>
      <c r="O6" s="218">
        <v>95091.56963900999</v>
      </c>
      <c r="P6" s="218">
        <v>101122.20869197</v>
      </c>
    </row>
    <row r="7" spans="1:16" ht="12.75">
      <c r="A7" s="52" t="s">
        <v>611</v>
      </c>
      <c r="B7" s="218">
        <v>51916.33149808998</v>
      </c>
      <c r="C7" s="218">
        <v>55166.031547909835</v>
      </c>
      <c r="D7" s="218">
        <v>56345.121405929945</v>
      </c>
      <c r="E7" s="218">
        <v>59692.99314782993</v>
      </c>
      <c r="F7" s="218">
        <v>65485.07831148004</v>
      </c>
      <c r="G7" s="218">
        <v>69117.87920847994</v>
      </c>
      <c r="H7" s="218">
        <v>78251.72258730001</v>
      </c>
      <c r="I7" s="325">
        <v>85342.55383921013</v>
      </c>
      <c r="J7" s="218">
        <v>97191.75248230001</v>
      </c>
      <c r="K7" s="218">
        <v>101775.72092780232</v>
      </c>
      <c r="L7" s="325">
        <v>103351.10370838887</v>
      </c>
      <c r="M7" s="218">
        <v>116993.88860757522</v>
      </c>
      <c r="N7" s="218">
        <v>125336.03597876536</v>
      </c>
      <c r="O7" s="218">
        <v>128080.16050641176</v>
      </c>
      <c r="P7" s="218">
        <v>135575.28613633005</v>
      </c>
    </row>
    <row r="8" spans="1:16" ht="12.75">
      <c r="A8" s="52" t="s">
        <v>612</v>
      </c>
      <c r="B8" s="218">
        <v>18323</v>
      </c>
      <c r="C8" s="218">
        <v>19448</v>
      </c>
      <c r="D8" s="218">
        <v>21390</v>
      </c>
      <c r="E8" s="218">
        <v>22340</v>
      </c>
      <c r="F8" s="218">
        <v>24622</v>
      </c>
      <c r="G8" s="218">
        <v>25674.75850315</v>
      </c>
      <c r="H8" s="218">
        <v>29233.578890689987</v>
      </c>
      <c r="I8" s="325">
        <v>32027.296745290027</v>
      </c>
      <c r="J8" s="218">
        <v>34900</v>
      </c>
      <c r="K8" s="218">
        <v>37403.15107713001</v>
      </c>
      <c r="L8" s="325">
        <v>39493</v>
      </c>
      <c r="M8" s="218">
        <v>41159.4</v>
      </c>
      <c r="N8" s="218">
        <v>44919.91292691001</v>
      </c>
      <c r="O8" s="218">
        <v>45215.05915471</v>
      </c>
      <c r="P8" s="218">
        <v>47382</v>
      </c>
    </row>
    <row r="9" spans="1:16" ht="12.75">
      <c r="A9" s="52" t="s">
        <v>613</v>
      </c>
      <c r="B9" s="218">
        <v>33593.33149808998</v>
      </c>
      <c r="C9" s="218">
        <v>35718.031547909835</v>
      </c>
      <c r="D9" s="218">
        <v>34955.121405929945</v>
      </c>
      <c r="E9" s="218">
        <v>37352.99314782993</v>
      </c>
      <c r="F9" s="218">
        <v>40863.07831148004</v>
      </c>
      <c r="G9" s="218">
        <v>43443.12070532994</v>
      </c>
      <c r="H9" s="218">
        <v>49018.14369661003</v>
      </c>
      <c r="I9" s="325">
        <v>53315.2570939201</v>
      </c>
      <c r="J9" s="218">
        <v>62291.75248230001</v>
      </c>
      <c r="K9" s="218">
        <v>64372.56985067231</v>
      </c>
      <c r="L9" s="325">
        <v>63858.103708388866</v>
      </c>
      <c r="M9" s="218">
        <v>75834.48860757521</v>
      </c>
      <c r="N9" s="218">
        <v>80416.12305185535</v>
      </c>
      <c r="O9" s="218">
        <v>82865.10135170177</v>
      </c>
      <c r="P9" s="218">
        <v>88193.28613633005</v>
      </c>
    </row>
    <row r="10" spans="1:16" ht="12.75">
      <c r="A10" s="52" t="s">
        <v>614</v>
      </c>
      <c r="B10" s="218">
        <v>45064.23400592999</v>
      </c>
      <c r="C10" s="218">
        <v>46774.29805654001</v>
      </c>
      <c r="D10" s="218">
        <v>48769.04322188994</v>
      </c>
      <c r="E10" s="218">
        <v>48447.05780709994</v>
      </c>
      <c r="F10" s="218">
        <v>51882.8417236399</v>
      </c>
      <c r="G10" s="218">
        <v>56523.5413119</v>
      </c>
      <c r="H10" s="218">
        <v>61610.501112799975</v>
      </c>
      <c r="I10" s="325">
        <v>60524.05819867998</v>
      </c>
      <c r="J10" s="218">
        <v>63689.87614528005</v>
      </c>
      <c r="K10" s="218">
        <v>64287.07485090989</v>
      </c>
      <c r="L10" s="325">
        <v>67599.93914321947</v>
      </c>
      <c r="M10" s="218">
        <v>68037.6233613798</v>
      </c>
      <c r="N10" s="218">
        <v>66433.79664090964</v>
      </c>
      <c r="O10" s="218">
        <v>64872.488141429894</v>
      </c>
      <c r="P10" s="218">
        <v>70320.55344178995</v>
      </c>
    </row>
    <row r="11" spans="1:16" ht="12.75">
      <c r="A11" s="52" t="s">
        <v>615</v>
      </c>
      <c r="B11" s="218">
        <v>36557.119281719984</v>
      </c>
      <c r="C11" s="218">
        <v>37755.88635605002</v>
      </c>
      <c r="D11" s="218">
        <v>38577.05316251996</v>
      </c>
      <c r="E11" s="218">
        <v>38070.433074539935</v>
      </c>
      <c r="F11" s="218">
        <v>40161.538647659894</v>
      </c>
      <c r="G11" s="218">
        <v>40684.14583618001</v>
      </c>
      <c r="H11" s="218">
        <v>43168.05998182001</v>
      </c>
      <c r="I11" s="325">
        <v>42629.93705313997</v>
      </c>
      <c r="J11" s="218">
        <v>45202.45265633001</v>
      </c>
      <c r="K11" s="218">
        <v>46252.12941829</v>
      </c>
      <c r="L11" s="325">
        <v>47380.88546191944</v>
      </c>
      <c r="M11" s="218">
        <v>47573.76621941975</v>
      </c>
      <c r="N11" s="218">
        <v>47264.999845049584</v>
      </c>
      <c r="O11" s="218">
        <v>47662.88135630994</v>
      </c>
      <c r="P11" s="218">
        <v>47838.972938029925</v>
      </c>
    </row>
    <row r="12" spans="1:16" ht="12.75">
      <c r="A12" s="52" t="s">
        <v>616</v>
      </c>
      <c r="B12" s="218">
        <v>8507.114724210001</v>
      </c>
      <c r="C12" s="218">
        <v>9018.411700489993</v>
      </c>
      <c r="D12" s="218">
        <v>10191.990059369979</v>
      </c>
      <c r="E12" s="218">
        <v>10376.624732560005</v>
      </c>
      <c r="F12" s="218">
        <v>11721.303075980004</v>
      </c>
      <c r="G12" s="218">
        <v>15839.395475719994</v>
      </c>
      <c r="H12" s="218">
        <v>18442.441130979965</v>
      </c>
      <c r="I12" s="325">
        <v>17894.121145540015</v>
      </c>
      <c r="J12" s="218">
        <v>18487.423488950044</v>
      </c>
      <c r="K12" s="218">
        <v>18034.9454326199</v>
      </c>
      <c r="L12" s="325">
        <v>20219.053681300018</v>
      </c>
      <c r="M12" s="218">
        <v>20463.85714196004</v>
      </c>
      <c r="N12" s="218">
        <v>19168.79679586006</v>
      </c>
      <c r="O12" s="218">
        <v>17209.60678511996</v>
      </c>
      <c r="P12" s="218">
        <v>22481.580503760026</v>
      </c>
    </row>
    <row r="13" spans="1:16" ht="13.5" thickBot="1">
      <c r="A13" s="52" t="s">
        <v>617</v>
      </c>
      <c r="B13" s="218">
        <v>12181.270705769999</v>
      </c>
      <c r="C13" s="218">
        <v>12317.526721690008</v>
      </c>
      <c r="D13" s="218">
        <v>12214.100216829998</v>
      </c>
      <c r="E13" s="218">
        <v>12557.68867544</v>
      </c>
      <c r="F13" s="218">
        <v>11372.925991419997</v>
      </c>
      <c r="G13" s="218">
        <v>10498.504459000005</v>
      </c>
      <c r="H13" s="218">
        <v>9716.85029383</v>
      </c>
      <c r="I13" s="325">
        <v>12899.590675359997</v>
      </c>
      <c r="J13" s="218">
        <v>15115.061934710002</v>
      </c>
      <c r="K13" s="218">
        <v>14725.52226421</v>
      </c>
      <c r="L13" s="325">
        <v>13067.804472877666</v>
      </c>
      <c r="M13" s="218">
        <v>14769.280166870001</v>
      </c>
      <c r="N13" s="218">
        <v>17268.30687437503</v>
      </c>
      <c r="O13" s="218">
        <v>17507.06371314834</v>
      </c>
      <c r="P13" s="218">
        <v>19504.13272991</v>
      </c>
    </row>
    <row r="14" spans="1:16" ht="14.25" thickBot="1" thickTop="1">
      <c r="A14" s="219" t="s">
        <v>618</v>
      </c>
      <c r="B14" s="220">
        <v>133156.77020240997</v>
      </c>
      <c r="C14" s="220">
        <v>140387.49095366994</v>
      </c>
      <c r="D14" s="220">
        <v>145233.21308066987</v>
      </c>
      <c r="E14" s="220">
        <v>150183.76607090977</v>
      </c>
      <c r="F14" s="220">
        <v>160738.98315249995</v>
      </c>
      <c r="G14" s="220">
        <v>172759.79224646994</v>
      </c>
      <c r="H14" s="220">
        <v>190081.95261639997</v>
      </c>
      <c r="I14" s="326">
        <v>202200.92418604004</v>
      </c>
      <c r="J14" s="220">
        <v>224807.591</v>
      </c>
      <c r="K14" s="220">
        <v>241926.13476052004</v>
      </c>
      <c r="L14" s="326">
        <v>252485.481</v>
      </c>
      <c r="M14" s="220">
        <v>285517.49799999996</v>
      </c>
      <c r="N14" s="220">
        <v>300828.78248763003</v>
      </c>
      <c r="O14" s="220">
        <v>305551.282</v>
      </c>
      <c r="P14" s="220">
        <v>326522.181</v>
      </c>
    </row>
    <row r="16" spans="14:16" ht="12.75">
      <c r="N16" s="196"/>
      <c r="O16" s="196"/>
      <c r="P16" s="196"/>
    </row>
    <row r="17" spans="11:16" ht="12.75">
      <c r="K17" s="317"/>
      <c r="N17" s="317"/>
      <c r="O17" s="317"/>
      <c r="P17" s="317"/>
    </row>
  </sheetData>
  <hyperlinks>
    <hyperlink ref="A1" location="Sumário!A6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O18"/>
  <sheetViews>
    <sheetView showGridLines="0" zoomScale="80" zoomScaleNormal="80" workbookViewId="0" topLeftCell="A1">
      <selection activeCell="O4" sqref="O4"/>
    </sheetView>
  </sheetViews>
  <sheetFormatPr defaultColWidth="9.140625" defaultRowHeight="12.75"/>
  <cols>
    <col min="1" max="1" width="34.8515625" style="0" bestFit="1" customWidth="1"/>
  </cols>
  <sheetData>
    <row r="1" ht="15.75">
      <c r="A1" s="108" t="s">
        <v>76</v>
      </c>
    </row>
    <row r="2" ht="12.75">
      <c r="A2" s="107" t="s">
        <v>444</v>
      </c>
    </row>
    <row r="4" spans="1:15" ht="13.5" thickBot="1">
      <c r="A4" s="283" t="s">
        <v>441</v>
      </c>
      <c r="B4" s="3" t="s">
        <v>519</v>
      </c>
      <c r="C4" s="3" t="s">
        <v>524</v>
      </c>
      <c r="D4" s="3" t="s">
        <v>531</v>
      </c>
      <c r="E4" s="3" t="s">
        <v>557</v>
      </c>
      <c r="F4" s="3" t="s">
        <v>561</v>
      </c>
      <c r="G4" s="3" t="s">
        <v>583</v>
      </c>
      <c r="H4" s="168" t="s">
        <v>594</v>
      </c>
      <c r="I4" s="168" t="s">
        <v>632</v>
      </c>
      <c r="J4" s="26" t="s">
        <v>646</v>
      </c>
      <c r="K4" s="26" t="s">
        <v>665</v>
      </c>
      <c r="L4" s="26" t="s">
        <v>672</v>
      </c>
      <c r="M4" s="26" t="s">
        <v>749</v>
      </c>
      <c r="N4" s="26" t="s">
        <v>780</v>
      </c>
      <c r="O4" s="26" t="s">
        <v>802</v>
      </c>
    </row>
    <row r="5" spans="1:15" ht="12.75">
      <c r="A5" s="31" t="s">
        <v>264</v>
      </c>
      <c r="B5" s="20">
        <v>3238.0052044099994</v>
      </c>
      <c r="C5" s="20">
        <v>3534.611840170001</v>
      </c>
      <c r="D5" s="20">
        <v>3549.9221970399994</v>
      </c>
      <c r="E5" s="20">
        <v>3971.7524954500013</v>
      </c>
      <c r="F5" s="20">
        <v>3660.2600190199996</v>
      </c>
      <c r="G5" s="20">
        <v>3877.0025573000007</v>
      </c>
      <c r="H5" s="20">
        <v>3971.6147114699997</v>
      </c>
      <c r="I5" s="20">
        <v>4570.7201429100005</v>
      </c>
      <c r="J5" s="20">
        <v>4127.80170952</v>
      </c>
      <c r="K5" s="20">
        <v>4937.33320481</v>
      </c>
      <c r="L5" s="20">
        <v>5152.62658378</v>
      </c>
      <c r="M5" s="20">
        <v>5468.56655609</v>
      </c>
      <c r="N5" s="20">
        <v>5749.434784110001</v>
      </c>
      <c r="O5" s="20">
        <v>5709.88361401</v>
      </c>
    </row>
    <row r="6" spans="1:15" ht="12.75">
      <c r="A6" s="32" t="s">
        <v>765</v>
      </c>
      <c r="B6" s="132">
        <v>1782.6114611399998</v>
      </c>
      <c r="C6" s="132">
        <v>1913.5409025899999</v>
      </c>
      <c r="D6" s="132">
        <v>1904.84793549</v>
      </c>
      <c r="E6" s="132">
        <v>2155.309700540001</v>
      </c>
      <c r="F6" s="132">
        <v>1932.5792227699997</v>
      </c>
      <c r="G6" s="132">
        <v>2130.58902298</v>
      </c>
      <c r="H6" s="132">
        <v>2178.4758714199997</v>
      </c>
      <c r="I6" s="132">
        <v>2430.3619495000003</v>
      </c>
      <c r="J6" s="132">
        <v>2231.25099736</v>
      </c>
      <c r="K6" s="132">
        <v>2506.1585493499997</v>
      </c>
      <c r="L6" s="132">
        <v>2909.0637175899997</v>
      </c>
      <c r="M6" s="132">
        <v>2893.84747381</v>
      </c>
      <c r="N6" s="132">
        <v>3062.1986342300006</v>
      </c>
      <c r="O6" s="132">
        <v>3210.6212252299997</v>
      </c>
    </row>
    <row r="7" spans="1:15" ht="12.75">
      <c r="A7" s="32" t="s">
        <v>766</v>
      </c>
      <c r="B7" s="132">
        <v>1455.3937432699997</v>
      </c>
      <c r="C7" s="132">
        <v>1621.070937580001</v>
      </c>
      <c r="D7" s="132">
        <v>1645.0742615499996</v>
      </c>
      <c r="E7" s="132">
        <v>1816.4427949100004</v>
      </c>
      <c r="F7" s="132">
        <v>1727.68079625</v>
      </c>
      <c r="G7" s="132">
        <v>1746.4135343200005</v>
      </c>
      <c r="H7" s="132">
        <v>1793.1388400499998</v>
      </c>
      <c r="I7" s="132">
        <v>2140.3581934100007</v>
      </c>
      <c r="J7" s="132">
        <v>1896.77454928</v>
      </c>
      <c r="K7" s="132">
        <v>2431.174655460001</v>
      </c>
      <c r="L7" s="132">
        <v>2243.5628661900005</v>
      </c>
      <c r="M7" s="132">
        <v>2574.71908228</v>
      </c>
      <c r="N7" s="132">
        <v>2687.23614988</v>
      </c>
      <c r="O7" s="132">
        <v>2499.2623887800005</v>
      </c>
    </row>
    <row r="8" spans="1:15" ht="12.75">
      <c r="A8" s="4" t="s">
        <v>265</v>
      </c>
      <c r="B8" s="20">
        <v>7532.4067764</v>
      </c>
      <c r="C8" s="20">
        <v>7705.257463599997</v>
      </c>
      <c r="D8" s="20">
        <v>7718.884630490001</v>
      </c>
      <c r="E8" s="20">
        <v>7959.000740379997</v>
      </c>
      <c r="F8" s="20">
        <v>8184.031028940001</v>
      </c>
      <c r="G8" s="20">
        <v>8415.194674579998</v>
      </c>
      <c r="H8" s="20">
        <v>8686.04302029</v>
      </c>
      <c r="I8" s="20">
        <v>10003.097325130002</v>
      </c>
      <c r="J8" s="20">
        <v>9838.625166337226</v>
      </c>
      <c r="K8" s="20">
        <v>11672.659048858926</v>
      </c>
      <c r="L8" s="20">
        <v>11558.105014516712</v>
      </c>
      <c r="M8" s="20">
        <v>12314.76008551868</v>
      </c>
      <c r="N8" s="20">
        <v>12968.544798186253</v>
      </c>
      <c r="O8" s="20">
        <v>13377.868288099002</v>
      </c>
    </row>
    <row r="9" spans="1:15" ht="12.75">
      <c r="A9" s="215" t="s">
        <v>609</v>
      </c>
      <c r="B9" s="132">
        <v>3289.7296703700013</v>
      </c>
      <c r="C9" s="132">
        <v>4020.2956660699956</v>
      </c>
      <c r="D9" s="132">
        <v>3850.32728614</v>
      </c>
      <c r="E9" s="132">
        <v>4012.269317129997</v>
      </c>
      <c r="F9" s="132">
        <v>3475.513569520002</v>
      </c>
      <c r="G9" s="132">
        <v>3815.6748251599947</v>
      </c>
      <c r="H9" s="132">
        <v>3667.152580170001</v>
      </c>
      <c r="I9" s="132">
        <v>1931.8514179200008</v>
      </c>
      <c r="J9" s="132">
        <v>3294.441139207227</v>
      </c>
      <c r="K9" s="132">
        <v>3239.6173437989232</v>
      </c>
      <c r="L9" s="132">
        <v>4460.303176896711</v>
      </c>
      <c r="M9" s="132">
        <v>5829.373056618678</v>
      </c>
      <c r="N9" s="132">
        <v>5633.516352526253</v>
      </c>
      <c r="O9" s="132">
        <v>6256.487662759002</v>
      </c>
    </row>
    <row r="10" spans="1:15" ht="12.75">
      <c r="A10" s="124" t="s">
        <v>569</v>
      </c>
      <c r="B10" s="132">
        <v>1620.7276645099998</v>
      </c>
      <c r="C10" s="132">
        <v>1296.2839193000007</v>
      </c>
      <c r="D10" s="132">
        <v>1232.1327466200003</v>
      </c>
      <c r="E10" s="132">
        <v>1528.1813647299996</v>
      </c>
      <c r="F10" s="132">
        <v>1603.1815279500001</v>
      </c>
      <c r="G10" s="132">
        <v>1744.1450243100003</v>
      </c>
      <c r="H10" s="132">
        <v>1366.8973639600003</v>
      </c>
      <c r="I10" s="132">
        <v>3891.5837135</v>
      </c>
      <c r="J10" s="132">
        <v>2653.52140439</v>
      </c>
      <c r="K10" s="132">
        <v>3865.3973719200008</v>
      </c>
      <c r="L10" s="132">
        <v>2927.6793534000003</v>
      </c>
      <c r="M10" s="132">
        <v>2949.6629065700004</v>
      </c>
      <c r="N10" s="132">
        <v>2959.19256044</v>
      </c>
      <c r="O10" s="132">
        <v>2525.0130215800004</v>
      </c>
    </row>
    <row r="11" spans="1:15" ht="12.75">
      <c r="A11" s="215" t="s">
        <v>643</v>
      </c>
      <c r="B11" s="132">
        <v>2377.12000504</v>
      </c>
      <c r="C11" s="132">
        <v>2437.08234633</v>
      </c>
      <c r="D11" s="132">
        <v>2498.26842044</v>
      </c>
      <c r="E11" s="132">
        <v>2590.22198485</v>
      </c>
      <c r="F11" s="132">
        <v>2915.1908855499996</v>
      </c>
      <c r="G11" s="132">
        <v>2905.10495238</v>
      </c>
      <c r="H11" s="132">
        <v>2932.84024489</v>
      </c>
      <c r="I11" s="132">
        <v>3057.6567910599997</v>
      </c>
      <c r="J11" s="132">
        <v>2943.1932761</v>
      </c>
      <c r="K11" s="132">
        <v>3435.961658280001</v>
      </c>
      <c r="L11" s="132">
        <v>3525.83411169</v>
      </c>
      <c r="M11" s="132">
        <v>3606.1928266200007</v>
      </c>
      <c r="N11" s="132">
        <v>3634.18985019</v>
      </c>
      <c r="O11" s="132">
        <v>3953.96447929</v>
      </c>
    </row>
    <row r="12" spans="1:15" ht="12.75">
      <c r="A12" s="215" t="s">
        <v>371</v>
      </c>
      <c r="B12" s="132">
        <v>36.38647298999999</v>
      </c>
      <c r="C12" s="132">
        <v>-56.02857754000003</v>
      </c>
      <c r="D12" s="132">
        <v>49.707711500000016</v>
      </c>
      <c r="E12" s="132">
        <v>109.12368142999999</v>
      </c>
      <c r="F12" s="132">
        <v>-32.011833120000006</v>
      </c>
      <c r="G12" s="132">
        <v>-270.58460764999995</v>
      </c>
      <c r="H12" s="132">
        <v>495.79037229</v>
      </c>
      <c r="I12" s="132">
        <v>707.28920777</v>
      </c>
      <c r="J12" s="132">
        <v>-89.88742058</v>
      </c>
      <c r="K12" s="132">
        <v>-576.4111350699999</v>
      </c>
      <c r="L12" s="132">
        <v>-275.09969893</v>
      </c>
      <c r="M12" s="132">
        <v>-49.29486899000001</v>
      </c>
      <c r="N12" s="132">
        <v>49.659</v>
      </c>
      <c r="O12" s="132">
        <v>29.05</v>
      </c>
    </row>
    <row r="13" spans="1:15" ht="12.75">
      <c r="A13" s="215" t="s">
        <v>660</v>
      </c>
      <c r="B13" s="132">
        <v>0</v>
      </c>
      <c r="C13" s="132">
        <v>0</v>
      </c>
      <c r="D13" s="132">
        <v>0</v>
      </c>
      <c r="E13" s="132">
        <v>0</v>
      </c>
      <c r="F13" s="132">
        <v>100.69251527999987</v>
      </c>
      <c r="G13" s="132">
        <v>220.3782980700001</v>
      </c>
      <c r="H13" s="132">
        <v>218.19607737999988</v>
      </c>
      <c r="I13" s="132">
        <v>353.14817062999987</v>
      </c>
      <c r="J13" s="132">
        <v>303.1560869300002</v>
      </c>
      <c r="K13" s="132">
        <v>471.40150248000083</v>
      </c>
      <c r="L13" s="132">
        <v>391.98479264000025</v>
      </c>
      <c r="M13" s="132">
        <v>407.58058563999975</v>
      </c>
      <c r="N13" s="132">
        <v>440.48679133999997</v>
      </c>
      <c r="O13" s="132">
        <v>468.3785958600001</v>
      </c>
    </row>
    <row r="14" spans="1:15" ht="12.75">
      <c r="A14" s="215" t="s">
        <v>126</v>
      </c>
      <c r="B14" s="132">
        <v>1123.80661817</v>
      </c>
      <c r="C14" s="132">
        <v>1568.19942992</v>
      </c>
      <c r="D14" s="132">
        <v>1362.93114194</v>
      </c>
      <c r="E14" s="132">
        <v>980.5047692199998</v>
      </c>
      <c r="F14" s="132">
        <v>1393.7590424899997</v>
      </c>
      <c r="G14" s="132">
        <v>1975.7009659800005</v>
      </c>
      <c r="H14" s="132">
        <v>1400.97590501</v>
      </c>
      <c r="I14" s="132">
        <v>1764.0306745399994</v>
      </c>
      <c r="J14" s="132">
        <v>2359.3688112699997</v>
      </c>
      <c r="K14" s="132">
        <v>4658.525604300001</v>
      </c>
      <c r="L14" s="132">
        <v>3162.10159251</v>
      </c>
      <c r="M14" s="132">
        <v>2297.69371813</v>
      </c>
      <c r="N14" s="132">
        <v>2759.194794265</v>
      </c>
      <c r="O14" s="132">
        <v>2785.5143532350003</v>
      </c>
    </row>
    <row r="15" spans="1:15" ht="13.5" thickBot="1">
      <c r="A15" s="215" t="s">
        <v>127</v>
      </c>
      <c r="B15" s="132">
        <v>-915.36365468</v>
      </c>
      <c r="C15" s="132">
        <v>-1560.5753204800005</v>
      </c>
      <c r="D15" s="132">
        <v>-1274.48267615</v>
      </c>
      <c r="E15" s="132">
        <v>-1261.3003769799996</v>
      </c>
      <c r="F15" s="132">
        <v>-1272.29467873</v>
      </c>
      <c r="G15" s="132">
        <v>-1975.2247836699996</v>
      </c>
      <c r="H15" s="132">
        <v>-1395.8095234099999</v>
      </c>
      <c r="I15" s="132">
        <v>-1702.4626502899998</v>
      </c>
      <c r="J15" s="132">
        <v>-1625.16813098</v>
      </c>
      <c r="K15" s="132">
        <v>-3421.8332968500004</v>
      </c>
      <c r="L15" s="132">
        <v>-2634.69831369</v>
      </c>
      <c r="M15" s="132">
        <v>-2726.4481390699993</v>
      </c>
      <c r="N15" s="132">
        <v>-2507.694550575</v>
      </c>
      <c r="O15" s="132">
        <v>-2640.5398246249997</v>
      </c>
    </row>
    <row r="16" spans="1:15" ht="14.25" thickBot="1" thickTop="1">
      <c r="A16" s="36" t="s">
        <v>644</v>
      </c>
      <c r="B16" s="67">
        <v>42.98765720612814</v>
      </c>
      <c r="C16" s="67">
        <v>45.87272854758813</v>
      </c>
      <c r="D16" s="67">
        <v>45.99009270092754</v>
      </c>
      <c r="E16" s="67">
        <v>49.902652669691456</v>
      </c>
      <c r="F16" s="67">
        <v>44.72441521881764</v>
      </c>
      <c r="G16" s="67">
        <v>46.071454163875316</v>
      </c>
      <c r="H16" s="67">
        <v>45.724096716912186</v>
      </c>
      <c r="I16" s="67">
        <v>45.6930488062666</v>
      </c>
      <c r="J16" s="67">
        <v>41.957341364767146</v>
      </c>
      <c r="K16" s="67">
        <v>42.29827311963382</v>
      </c>
      <c r="L16" s="67">
        <v>44.58020218113973</v>
      </c>
      <c r="M16" s="67">
        <v>44.406602468209364</v>
      </c>
      <c r="N16" s="67">
        <v>44.33369258911842</v>
      </c>
      <c r="O16" s="67">
        <v>42.68156548595663</v>
      </c>
    </row>
    <row r="17" ht="12.75">
      <c r="A17" s="1" t="s">
        <v>767</v>
      </c>
    </row>
    <row r="18" ht="12.75">
      <c r="A18" s="1" t="s">
        <v>768</v>
      </c>
    </row>
  </sheetData>
  <hyperlinks>
    <hyperlink ref="A1" location="Sumário!A51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I23"/>
  <sheetViews>
    <sheetView showGridLines="0" zoomScale="80" zoomScaleNormal="80" workbookViewId="0" topLeftCell="A1">
      <pane xSplit="1" ySplit="4" topLeftCell="X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4" sqref="AI4"/>
    </sheetView>
  </sheetViews>
  <sheetFormatPr defaultColWidth="9.140625" defaultRowHeight="12.75"/>
  <cols>
    <col min="1" max="1" width="42.28125" style="1" bestFit="1" customWidth="1"/>
    <col min="2" max="35" width="9.140625" style="1" customWidth="1"/>
    <col min="36" max="36" width="12.28125" style="1" bestFit="1" customWidth="1"/>
    <col min="37" max="16384" width="9.140625" style="1" customWidth="1"/>
  </cols>
  <sheetData>
    <row r="1" ht="15.75">
      <c r="A1" s="108" t="s">
        <v>76</v>
      </c>
    </row>
    <row r="2" ht="12.75">
      <c r="A2" s="107" t="s">
        <v>17</v>
      </c>
    </row>
    <row r="3" ht="12.75">
      <c r="A3" s="107"/>
    </row>
    <row r="4" spans="1:35" ht="12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446</v>
      </c>
      <c r="N4" s="3" t="s">
        <v>449</v>
      </c>
      <c r="O4" s="3" t="s">
        <v>456</v>
      </c>
      <c r="P4" s="3" t="s">
        <v>482</v>
      </c>
      <c r="Q4" s="3" t="s">
        <v>486</v>
      </c>
      <c r="R4" s="3" t="s">
        <v>488</v>
      </c>
      <c r="S4" s="3" t="s">
        <v>497</v>
      </c>
      <c r="T4" s="3" t="s">
        <v>505</v>
      </c>
      <c r="U4" s="3" t="s">
        <v>515</v>
      </c>
      <c r="V4" s="3" t="s">
        <v>519</v>
      </c>
      <c r="W4" s="3" t="s">
        <v>524</v>
      </c>
      <c r="X4" s="3" t="s">
        <v>531</v>
      </c>
      <c r="Y4" s="3" t="s">
        <v>557</v>
      </c>
      <c r="Z4" s="3" t="s">
        <v>561</v>
      </c>
      <c r="AA4" s="3" t="s">
        <v>583</v>
      </c>
      <c r="AB4" s="3" t="s">
        <v>594</v>
      </c>
      <c r="AC4" s="3" t="s">
        <v>632</v>
      </c>
      <c r="AD4" s="3" t="s">
        <v>646</v>
      </c>
      <c r="AE4" s="3" t="s">
        <v>665</v>
      </c>
      <c r="AF4" s="3" t="s">
        <v>672</v>
      </c>
      <c r="AG4" s="3" t="s">
        <v>749</v>
      </c>
      <c r="AH4" s="3" t="s">
        <v>780</v>
      </c>
      <c r="AI4" s="3" t="s">
        <v>802</v>
      </c>
    </row>
    <row r="5" spans="1:35" ht="11.25">
      <c r="A5" s="4" t="s">
        <v>17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</row>
    <row r="6" spans="1:35" ht="11.25">
      <c r="A6" s="5" t="s">
        <v>18</v>
      </c>
      <c r="B6" s="10">
        <v>11174</v>
      </c>
      <c r="C6" s="10">
        <v>11573</v>
      </c>
      <c r="D6" s="10">
        <v>12175</v>
      </c>
      <c r="E6" s="10">
        <v>12333</v>
      </c>
      <c r="F6" s="10">
        <v>12545</v>
      </c>
      <c r="G6" s="10">
        <v>12755</v>
      </c>
      <c r="H6" s="10">
        <v>12930</v>
      </c>
      <c r="I6" s="10">
        <v>13220</v>
      </c>
      <c r="J6" s="10">
        <v>13549</v>
      </c>
      <c r="K6" s="10">
        <v>13908</v>
      </c>
      <c r="L6" s="10">
        <v>14230</v>
      </c>
      <c r="M6" s="10">
        <v>14450</v>
      </c>
      <c r="N6" s="10">
        <v>14564</v>
      </c>
      <c r="O6" s="10">
        <v>14593</v>
      </c>
      <c r="P6" s="10">
        <v>14716</v>
      </c>
      <c r="Q6" s="10">
        <v>14804</v>
      </c>
      <c r="R6" s="10">
        <v>14866</v>
      </c>
      <c r="S6" s="10">
        <v>14956</v>
      </c>
      <c r="T6" s="10">
        <v>15042</v>
      </c>
      <c r="U6" s="10">
        <v>15113</v>
      </c>
      <c r="V6" s="10">
        <v>15133</v>
      </c>
      <c r="W6" s="10">
        <v>14882</v>
      </c>
      <c r="X6" s="10">
        <v>14939</v>
      </c>
      <c r="Y6" s="10">
        <v>15297</v>
      </c>
      <c r="Z6" s="10">
        <v>15324</v>
      </c>
      <c r="AA6" s="10">
        <v>15353</v>
      </c>
      <c r="AB6" s="10">
        <v>15438</v>
      </c>
      <c r="AC6" s="10">
        <v>15964</v>
      </c>
      <c r="AD6" s="10">
        <v>16207</v>
      </c>
      <c r="AE6" s="10">
        <v>17210</v>
      </c>
      <c r="AF6" s="10">
        <v>17234</v>
      </c>
      <c r="AG6" s="10">
        <v>17929</v>
      </c>
      <c r="AH6" s="10">
        <v>18030</v>
      </c>
      <c r="AI6" s="10">
        <v>18284</v>
      </c>
    </row>
    <row r="7" spans="1:35" ht="11.25">
      <c r="A7" s="5" t="s">
        <v>19</v>
      </c>
      <c r="B7" s="10">
        <v>3050</v>
      </c>
      <c r="C7" s="10">
        <v>3077</v>
      </c>
      <c r="D7" s="10">
        <v>3134</v>
      </c>
      <c r="E7" s="10">
        <v>3164</v>
      </c>
      <c r="F7" s="10">
        <v>3183</v>
      </c>
      <c r="G7" s="10">
        <v>3209</v>
      </c>
      <c r="H7" s="10">
        <v>3218</v>
      </c>
      <c r="I7" s="10">
        <v>3241</v>
      </c>
      <c r="J7" s="10">
        <v>3564</v>
      </c>
      <c r="K7" s="10">
        <v>3618</v>
      </c>
      <c r="L7" s="10">
        <v>3662</v>
      </c>
      <c r="M7" s="10">
        <v>3722</v>
      </c>
      <c r="N7" s="10">
        <v>3786</v>
      </c>
      <c r="O7" s="10">
        <v>3814</v>
      </c>
      <c r="P7" s="10">
        <v>3857</v>
      </c>
      <c r="Q7" s="10">
        <v>3894</v>
      </c>
      <c r="R7" s="10">
        <v>3923</v>
      </c>
      <c r="S7" s="10">
        <v>3948</v>
      </c>
      <c r="T7" s="10">
        <v>3960</v>
      </c>
      <c r="U7" s="10">
        <v>3969</v>
      </c>
      <c r="V7" s="10">
        <v>3974</v>
      </c>
      <c r="W7" s="10">
        <v>3977</v>
      </c>
      <c r="X7" s="10">
        <v>3984</v>
      </c>
      <c r="Y7" s="10">
        <v>4008</v>
      </c>
      <c r="Z7" s="10">
        <v>4024</v>
      </c>
      <c r="AA7" s="10">
        <v>4052</v>
      </c>
      <c r="AB7" s="10">
        <v>4077</v>
      </c>
      <c r="AC7" s="10">
        <v>4342</v>
      </c>
      <c r="AD7" s="10">
        <v>4354</v>
      </c>
      <c r="AE7" s="10">
        <v>4928</v>
      </c>
      <c r="AF7" s="10">
        <v>4958</v>
      </c>
      <c r="AG7" s="10">
        <v>4897</v>
      </c>
      <c r="AH7" s="10">
        <v>4960</v>
      </c>
      <c r="AI7" s="10">
        <v>4984</v>
      </c>
    </row>
    <row r="8" spans="1:35" ht="11.25">
      <c r="A8" s="5" t="s">
        <v>20</v>
      </c>
      <c r="B8" s="10">
        <v>410</v>
      </c>
      <c r="C8" s="10">
        <v>408</v>
      </c>
      <c r="D8" s="10">
        <v>411</v>
      </c>
      <c r="E8" s="10">
        <v>418</v>
      </c>
      <c r="F8" s="10">
        <v>421</v>
      </c>
      <c r="G8" s="10">
        <v>421</v>
      </c>
      <c r="H8" s="10">
        <v>424</v>
      </c>
      <c r="I8" s="10">
        <v>438</v>
      </c>
      <c r="J8" s="10">
        <v>181</v>
      </c>
      <c r="K8" s="10">
        <v>187</v>
      </c>
      <c r="L8" s="10">
        <v>188</v>
      </c>
      <c r="M8" s="10">
        <v>188</v>
      </c>
      <c r="N8" s="10">
        <v>185</v>
      </c>
      <c r="O8" s="10">
        <v>185</v>
      </c>
      <c r="P8" s="10">
        <v>186</v>
      </c>
      <c r="Q8" s="10">
        <v>188</v>
      </c>
      <c r="R8" s="10">
        <v>190</v>
      </c>
      <c r="S8" s="10">
        <v>192</v>
      </c>
      <c r="T8" s="10">
        <v>191</v>
      </c>
      <c r="U8" s="10">
        <v>189</v>
      </c>
      <c r="V8" s="10">
        <v>188</v>
      </c>
      <c r="W8" s="10">
        <v>188</v>
      </c>
      <c r="X8" s="10">
        <v>185</v>
      </c>
      <c r="Y8" s="10">
        <v>186</v>
      </c>
      <c r="Z8" s="10">
        <v>187</v>
      </c>
      <c r="AA8" s="10">
        <v>188</v>
      </c>
      <c r="AB8" s="10">
        <v>184</v>
      </c>
      <c r="AC8" s="10">
        <v>187</v>
      </c>
      <c r="AD8" s="10">
        <v>182</v>
      </c>
      <c r="AE8" s="10">
        <v>182</v>
      </c>
      <c r="AF8" s="10">
        <v>179</v>
      </c>
      <c r="AG8" s="10">
        <v>178</v>
      </c>
      <c r="AH8" s="10">
        <v>178</v>
      </c>
      <c r="AI8" s="10">
        <v>179</v>
      </c>
    </row>
    <row r="9" spans="1:35" ht="11.25">
      <c r="A9" s="5" t="s">
        <v>21</v>
      </c>
      <c r="B9" s="10">
        <v>1559</v>
      </c>
      <c r="C9" s="10">
        <v>1599</v>
      </c>
      <c r="D9" s="10">
        <v>1601</v>
      </c>
      <c r="E9" s="10">
        <v>1595</v>
      </c>
      <c r="F9" s="10">
        <v>1606</v>
      </c>
      <c r="G9" s="10">
        <v>1598</v>
      </c>
      <c r="H9" s="10">
        <v>1576</v>
      </c>
      <c r="I9" s="10">
        <v>1562</v>
      </c>
      <c r="J9" s="10">
        <v>1541</v>
      </c>
      <c r="K9" s="10">
        <v>1520</v>
      </c>
      <c r="L9" s="10">
        <v>1495</v>
      </c>
      <c r="M9" s="10">
        <v>1455</v>
      </c>
      <c r="N9" s="10">
        <v>1400</v>
      </c>
      <c r="O9" s="10">
        <v>1358</v>
      </c>
      <c r="P9" s="10">
        <v>1318</v>
      </c>
      <c r="Q9" s="10">
        <v>1300</v>
      </c>
      <c r="R9" s="10">
        <v>1273</v>
      </c>
      <c r="S9" s="10">
        <v>1255</v>
      </c>
      <c r="T9" s="10">
        <v>1250</v>
      </c>
      <c r="U9" s="10">
        <v>1236</v>
      </c>
      <c r="V9" s="10">
        <v>1226</v>
      </c>
      <c r="W9" s="10">
        <v>1209</v>
      </c>
      <c r="X9" s="10">
        <v>1208</v>
      </c>
      <c r="Y9" s="10">
        <v>1247</v>
      </c>
      <c r="Z9" s="10">
        <v>1251</v>
      </c>
      <c r="AA9" s="10">
        <v>1249</v>
      </c>
      <c r="AB9" s="10">
        <v>1225</v>
      </c>
      <c r="AC9" s="10">
        <v>1389</v>
      </c>
      <c r="AD9" s="10">
        <v>1360</v>
      </c>
      <c r="AE9" s="10">
        <v>1734</v>
      </c>
      <c r="AF9" s="10">
        <v>1729</v>
      </c>
      <c r="AG9" s="10">
        <v>1697</v>
      </c>
      <c r="AH9" s="10">
        <v>1677</v>
      </c>
      <c r="AI9" s="10">
        <v>1687</v>
      </c>
    </row>
    <row r="10" spans="1:35" ht="11.25">
      <c r="A10" s="5" t="s">
        <v>22</v>
      </c>
      <c r="B10" s="10">
        <v>3601</v>
      </c>
      <c r="C10" s="10">
        <v>3862</v>
      </c>
      <c r="D10" s="10">
        <v>4052</v>
      </c>
      <c r="E10" s="10">
        <v>4157</v>
      </c>
      <c r="F10" s="10">
        <v>4323</v>
      </c>
      <c r="G10" s="10">
        <v>4484</v>
      </c>
      <c r="H10" s="10">
        <v>4609</v>
      </c>
      <c r="I10" s="10">
        <v>4821</v>
      </c>
      <c r="J10" s="10">
        <v>5054</v>
      </c>
      <c r="K10" s="10">
        <v>5280</v>
      </c>
      <c r="L10" s="10">
        <v>5461</v>
      </c>
      <c r="M10" s="10">
        <v>5614</v>
      </c>
      <c r="N10" s="10">
        <v>5382</v>
      </c>
      <c r="O10" s="10">
        <v>5657</v>
      </c>
      <c r="P10" s="10">
        <v>5643</v>
      </c>
      <c r="Q10" s="10">
        <v>5668</v>
      </c>
      <c r="R10" s="10">
        <v>5700</v>
      </c>
      <c r="S10" s="10">
        <v>5746</v>
      </c>
      <c r="T10" s="10">
        <v>5814</v>
      </c>
      <c r="U10" s="10">
        <v>5875</v>
      </c>
      <c r="V10" s="10">
        <v>5895</v>
      </c>
      <c r="W10" s="10">
        <v>5626</v>
      </c>
      <c r="X10" s="10">
        <v>5676</v>
      </c>
      <c r="Y10" s="10">
        <v>5948</v>
      </c>
      <c r="Z10" s="10">
        <v>5935</v>
      </c>
      <c r="AA10" s="10">
        <v>5911</v>
      </c>
      <c r="AB10" s="10">
        <v>5969</v>
      </c>
      <c r="AC10" s="10">
        <v>6055</v>
      </c>
      <c r="AD10" s="10">
        <v>6061</v>
      </c>
      <c r="AE10" s="10">
        <v>6102</v>
      </c>
      <c r="AF10" s="10">
        <v>6094</v>
      </c>
      <c r="AG10" s="10">
        <v>6529</v>
      </c>
      <c r="AH10" s="10">
        <v>6566</v>
      </c>
      <c r="AI10" s="10">
        <v>6533</v>
      </c>
    </row>
    <row r="11" spans="1:35" ht="11.25">
      <c r="A11" s="5" t="s">
        <v>23</v>
      </c>
      <c r="B11" s="10">
        <v>2529</v>
      </c>
      <c r="C11" s="10">
        <v>2605</v>
      </c>
      <c r="D11" s="10">
        <v>2955</v>
      </c>
      <c r="E11" s="10">
        <v>2978</v>
      </c>
      <c r="F11" s="10">
        <v>2992</v>
      </c>
      <c r="G11" s="10">
        <v>3023</v>
      </c>
      <c r="H11" s="10">
        <v>3084</v>
      </c>
      <c r="I11" s="10">
        <v>3140</v>
      </c>
      <c r="J11" s="10">
        <v>3191</v>
      </c>
      <c r="K11" s="10">
        <v>3285</v>
      </c>
      <c r="L11" s="10">
        <v>3406</v>
      </c>
      <c r="M11" s="10">
        <v>3455</v>
      </c>
      <c r="N11" s="10">
        <v>3519</v>
      </c>
      <c r="O11" s="10">
        <v>3572</v>
      </c>
      <c r="P11" s="10">
        <v>3706</v>
      </c>
      <c r="Q11" s="10">
        <v>3749</v>
      </c>
      <c r="R11" s="10">
        <v>3775</v>
      </c>
      <c r="S11" s="10">
        <v>3810</v>
      </c>
      <c r="T11" s="10">
        <v>3824</v>
      </c>
      <c r="U11" s="10">
        <v>3841</v>
      </c>
      <c r="V11" s="10">
        <v>3847</v>
      </c>
      <c r="W11" s="10">
        <v>3879</v>
      </c>
      <c r="X11" s="10">
        <v>3884</v>
      </c>
      <c r="Y11" s="10">
        <v>3906</v>
      </c>
      <c r="Z11" s="10">
        <v>3925</v>
      </c>
      <c r="AA11" s="10">
        <v>3951</v>
      </c>
      <c r="AB11" s="10">
        <v>3980</v>
      </c>
      <c r="AC11" s="10">
        <v>3987</v>
      </c>
      <c r="AD11" s="10">
        <v>4248</v>
      </c>
      <c r="AE11" s="10">
        <v>4262</v>
      </c>
      <c r="AF11" s="10">
        <v>4272</v>
      </c>
      <c r="AG11" s="10">
        <v>4626</v>
      </c>
      <c r="AH11" s="10">
        <v>4647</v>
      </c>
      <c r="AI11" s="10">
        <v>4660</v>
      </c>
    </row>
    <row r="12" spans="1:35" ht="11.25">
      <c r="A12" s="5" t="s">
        <v>24</v>
      </c>
      <c r="B12" s="10">
        <v>25</v>
      </c>
      <c r="C12" s="10">
        <v>22</v>
      </c>
      <c r="D12" s="10">
        <v>22</v>
      </c>
      <c r="E12" s="10">
        <v>21</v>
      </c>
      <c r="F12" s="10">
        <v>20</v>
      </c>
      <c r="G12" s="10">
        <v>20</v>
      </c>
      <c r="H12" s="10">
        <v>19</v>
      </c>
      <c r="I12" s="10">
        <v>18</v>
      </c>
      <c r="J12" s="10">
        <v>18</v>
      </c>
      <c r="K12" s="10">
        <v>18</v>
      </c>
      <c r="L12" s="10">
        <v>18</v>
      </c>
      <c r="M12" s="10">
        <v>16</v>
      </c>
      <c r="N12" s="10">
        <v>9</v>
      </c>
      <c r="O12" s="10">
        <v>7</v>
      </c>
      <c r="P12" s="10">
        <v>6</v>
      </c>
      <c r="Q12" s="10">
        <v>5</v>
      </c>
      <c r="R12" s="10">
        <v>5</v>
      </c>
      <c r="S12" s="10">
        <v>5</v>
      </c>
      <c r="T12" s="10">
        <v>3</v>
      </c>
      <c r="U12" s="10">
        <v>3</v>
      </c>
      <c r="V12" s="10">
        <v>3</v>
      </c>
      <c r="W12" s="10">
        <v>3</v>
      </c>
      <c r="X12" s="10">
        <v>2</v>
      </c>
      <c r="Y12" s="10">
        <v>2</v>
      </c>
      <c r="Z12" s="10">
        <v>2</v>
      </c>
      <c r="AA12" s="10">
        <v>2</v>
      </c>
      <c r="AB12" s="10">
        <v>3</v>
      </c>
      <c r="AC12" s="10">
        <v>4</v>
      </c>
      <c r="AD12" s="10">
        <v>2</v>
      </c>
      <c r="AE12" s="10">
        <v>2</v>
      </c>
      <c r="AF12" s="10">
        <v>2</v>
      </c>
      <c r="AG12" s="10">
        <v>2</v>
      </c>
      <c r="AH12" s="10">
        <v>2</v>
      </c>
      <c r="AI12" s="10">
        <v>2</v>
      </c>
    </row>
    <row r="13" spans="1:35" ht="11.25">
      <c r="A13" s="5" t="s">
        <v>757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38408.813</v>
      </c>
      <c r="Y13" s="10">
        <v>42776.012</v>
      </c>
      <c r="Z13" s="10">
        <v>44553.36</v>
      </c>
      <c r="AA13" s="10">
        <v>46196.744</v>
      </c>
      <c r="AB13" s="10">
        <v>47492.227</v>
      </c>
      <c r="AC13" s="10">
        <v>48022.165</v>
      </c>
      <c r="AD13" s="10">
        <v>53889.942</v>
      </c>
      <c r="AE13" s="10">
        <v>53529.635</v>
      </c>
      <c r="AF13" s="10">
        <v>54236.359</v>
      </c>
      <c r="AG13" s="10">
        <v>52694.592</v>
      </c>
      <c r="AH13" s="10">
        <v>53535.126</v>
      </c>
      <c r="AI13" s="10">
        <v>53348.745</v>
      </c>
    </row>
    <row r="14" spans="1:35" ht="11.25">
      <c r="A14" s="5" t="s">
        <v>798</v>
      </c>
      <c r="B14" s="10">
        <v>14088.056999999999</v>
      </c>
      <c r="C14" s="10">
        <v>14541.525000000001</v>
      </c>
      <c r="D14" s="10">
        <v>14975.975</v>
      </c>
      <c r="E14" s="10">
        <v>15390.855000000001</v>
      </c>
      <c r="F14" s="10">
        <v>15910.836000000001</v>
      </c>
      <c r="G14" s="10">
        <v>16717.607</v>
      </c>
      <c r="H14" s="10">
        <v>17048.915</v>
      </c>
      <c r="I14" s="10">
        <v>18750.908</v>
      </c>
      <c r="J14" s="10">
        <v>19274.743</v>
      </c>
      <c r="K14" s="10">
        <v>20054.712</v>
      </c>
      <c r="L14" s="10">
        <v>20676.6</v>
      </c>
      <c r="M14" s="10">
        <v>21089</v>
      </c>
      <c r="N14" s="10">
        <v>21219.013</v>
      </c>
      <c r="O14" s="10">
        <v>21909.693</v>
      </c>
      <c r="P14" s="10">
        <v>22328.7</v>
      </c>
      <c r="Q14" s="10">
        <v>22907.136</v>
      </c>
      <c r="R14" s="10">
        <v>23258.878</v>
      </c>
      <c r="S14" s="10">
        <v>23710.07</v>
      </c>
      <c r="T14" s="10">
        <v>24102.947</v>
      </c>
      <c r="U14" s="10">
        <v>24374.207</v>
      </c>
      <c r="V14" s="10">
        <v>25934.585</v>
      </c>
      <c r="W14" s="10">
        <v>26294.782</v>
      </c>
      <c r="X14" s="10">
        <v>26635.963</v>
      </c>
      <c r="Y14" s="10">
        <v>27413.659</v>
      </c>
      <c r="Z14" s="10">
        <v>27854.505999999998</v>
      </c>
      <c r="AA14" s="10">
        <v>28830.103000000003</v>
      </c>
      <c r="AB14" s="10">
        <v>30116.676</v>
      </c>
      <c r="AC14" s="10">
        <v>30377.996</v>
      </c>
      <c r="AD14" s="10">
        <v>30574.308</v>
      </c>
      <c r="AE14" s="10">
        <v>34746.553</v>
      </c>
      <c r="AF14" s="10">
        <v>34874.65699999999</v>
      </c>
      <c r="AG14" s="10">
        <v>34987.503</v>
      </c>
      <c r="AH14" s="10">
        <v>35233.835</v>
      </c>
      <c r="AI14" s="10">
        <v>34920.101</v>
      </c>
    </row>
    <row r="15" spans="1:35" ht="11.25">
      <c r="A15" s="5" t="s">
        <v>25</v>
      </c>
      <c r="B15" s="10">
        <v>13168.112</v>
      </c>
      <c r="C15" s="10">
        <v>13592.253</v>
      </c>
      <c r="D15" s="10">
        <v>14000.796</v>
      </c>
      <c r="E15" s="10">
        <v>14398.522</v>
      </c>
      <c r="F15" s="10">
        <v>14905.377</v>
      </c>
      <c r="G15" s="10">
        <v>15644.765</v>
      </c>
      <c r="H15" s="10">
        <v>15936.975</v>
      </c>
      <c r="I15" s="10">
        <v>17533.609</v>
      </c>
      <c r="J15" s="10">
        <v>18046.992</v>
      </c>
      <c r="K15" s="10">
        <v>18780.624</v>
      </c>
      <c r="L15" s="10">
        <v>19303.352</v>
      </c>
      <c r="M15" s="10">
        <v>19720</v>
      </c>
      <c r="N15" s="10">
        <v>19858.278</v>
      </c>
      <c r="O15" s="10">
        <v>20511.237</v>
      </c>
      <c r="P15" s="10">
        <v>20923.66</v>
      </c>
      <c r="Q15" s="10">
        <v>21474.93</v>
      </c>
      <c r="R15" s="10">
        <v>21812.111</v>
      </c>
      <c r="S15" s="10">
        <v>22224.501</v>
      </c>
      <c r="T15" s="10">
        <v>22576.861</v>
      </c>
      <c r="U15" s="10">
        <v>22814.874</v>
      </c>
      <c r="V15" s="10">
        <v>24353.152</v>
      </c>
      <c r="W15" s="10">
        <v>24676.478</v>
      </c>
      <c r="X15" s="10">
        <v>24999.499</v>
      </c>
      <c r="Y15" s="10">
        <v>25746.238</v>
      </c>
      <c r="Z15" s="10">
        <v>26156.786999999997</v>
      </c>
      <c r="AA15" s="10">
        <v>27055.441000000003</v>
      </c>
      <c r="AB15" s="10">
        <v>28173.103</v>
      </c>
      <c r="AC15" s="10">
        <v>28493.783000000003</v>
      </c>
      <c r="AD15" s="10">
        <v>28700.575</v>
      </c>
      <c r="AE15" s="10">
        <v>32554.951999999997</v>
      </c>
      <c r="AF15" s="10">
        <v>32656.907</v>
      </c>
      <c r="AG15" s="10">
        <v>32780.846</v>
      </c>
      <c r="AH15" s="10">
        <v>32909.604999999996</v>
      </c>
      <c r="AI15" s="10">
        <v>32694.866</v>
      </c>
    </row>
    <row r="16" spans="1:35" ht="11.25">
      <c r="A16" s="5" t="s">
        <v>26</v>
      </c>
      <c r="B16" s="10">
        <v>919.945</v>
      </c>
      <c r="C16" s="10">
        <v>949.272</v>
      </c>
      <c r="D16" s="10">
        <v>975.179</v>
      </c>
      <c r="E16" s="10">
        <v>992.333</v>
      </c>
      <c r="F16" s="10">
        <v>1005.459</v>
      </c>
      <c r="G16" s="10">
        <v>1072.842</v>
      </c>
      <c r="H16" s="10">
        <v>1111.94</v>
      </c>
      <c r="I16" s="10">
        <v>1217.299</v>
      </c>
      <c r="J16" s="10">
        <v>1227.751</v>
      </c>
      <c r="K16" s="10">
        <v>1274.088</v>
      </c>
      <c r="L16" s="10">
        <v>1373.248</v>
      </c>
      <c r="M16" s="10">
        <v>1369</v>
      </c>
      <c r="N16" s="10">
        <v>1360.735</v>
      </c>
      <c r="O16" s="10">
        <v>1398.456</v>
      </c>
      <c r="P16" s="10">
        <v>1405.04</v>
      </c>
      <c r="Q16" s="10">
        <v>1432.206</v>
      </c>
      <c r="R16" s="10">
        <v>1446.767</v>
      </c>
      <c r="S16" s="10">
        <v>1485.569</v>
      </c>
      <c r="T16" s="10">
        <v>1526.086</v>
      </c>
      <c r="U16" s="10">
        <v>1559.333</v>
      </c>
      <c r="V16" s="10">
        <v>1581.433</v>
      </c>
      <c r="W16" s="10">
        <v>1618.304</v>
      </c>
      <c r="X16" s="10">
        <v>1636.464</v>
      </c>
      <c r="Y16" s="10">
        <v>1667.421</v>
      </c>
      <c r="Z16" s="10">
        <v>1697.719</v>
      </c>
      <c r="AA16" s="10">
        <v>1774.662</v>
      </c>
      <c r="AB16" s="10">
        <v>1943.573</v>
      </c>
      <c r="AC16" s="10">
        <v>1884.213</v>
      </c>
      <c r="AD16" s="10">
        <v>1873.733</v>
      </c>
      <c r="AE16" s="10">
        <v>2191.601</v>
      </c>
      <c r="AF16" s="10">
        <v>2217.75</v>
      </c>
      <c r="AG16" s="10">
        <v>2206.657</v>
      </c>
      <c r="AH16" s="10">
        <v>2324.23</v>
      </c>
      <c r="AI16" s="10">
        <v>2225.235</v>
      </c>
    </row>
    <row r="17" spans="1:35" ht="11.25">
      <c r="A17" s="5" t="s">
        <v>27</v>
      </c>
      <c r="B17" s="10">
        <v>0</v>
      </c>
      <c r="C17" s="10">
        <v>0</v>
      </c>
      <c r="D17" s="10">
        <v>0</v>
      </c>
      <c r="E17" s="10">
        <v>9985.197</v>
      </c>
      <c r="F17" s="10">
        <v>10230.530999999999</v>
      </c>
      <c r="G17" s="10">
        <v>10432.512</v>
      </c>
      <c r="H17" s="10">
        <v>10910.51</v>
      </c>
      <c r="I17" s="10">
        <v>11462.725</v>
      </c>
      <c r="J17" s="10">
        <v>11703.74</v>
      </c>
      <c r="K17" s="10">
        <v>12022.784000000001</v>
      </c>
      <c r="L17" s="10">
        <v>12506.216</v>
      </c>
      <c r="M17" s="10">
        <v>13016</v>
      </c>
      <c r="N17" s="10">
        <v>13090.03</v>
      </c>
      <c r="O17" s="10">
        <v>13555.3</v>
      </c>
      <c r="P17" s="10">
        <v>13810.476</v>
      </c>
      <c r="Q17" s="10">
        <v>14227.639000000001</v>
      </c>
      <c r="R17" s="10">
        <v>14489.466</v>
      </c>
      <c r="S17" s="10">
        <v>14689.505</v>
      </c>
      <c r="T17" s="10">
        <v>15001.25</v>
      </c>
      <c r="U17" s="10">
        <v>15359.715</v>
      </c>
      <c r="V17" s="10">
        <v>15758.901</v>
      </c>
      <c r="W17" s="10">
        <v>16266.481</v>
      </c>
      <c r="X17" s="10">
        <v>16424.796</v>
      </c>
      <c r="Y17" s="10">
        <v>16650.603</v>
      </c>
      <c r="Z17" s="10">
        <v>17091.492000000002</v>
      </c>
      <c r="AA17" s="10">
        <v>17710.053</v>
      </c>
      <c r="AB17" s="10">
        <v>18002.107</v>
      </c>
      <c r="AC17" s="10">
        <v>18458.815000000002</v>
      </c>
      <c r="AD17" s="10">
        <f>SUM(AD18:AD19)</f>
        <v>19432.196</v>
      </c>
      <c r="AE17" s="10">
        <f>SUM(AE18:AE19)</f>
        <v>19389.063</v>
      </c>
      <c r="AF17" s="10">
        <f>SUM(AF18:AF19)</f>
        <v>19429.306</v>
      </c>
      <c r="AG17" s="10">
        <f>SUM(AG18:AG19)</f>
        <v>23370.789</v>
      </c>
      <c r="AH17" s="10">
        <v>23655.094999999998</v>
      </c>
      <c r="AI17" s="10">
        <v>23970.29</v>
      </c>
    </row>
    <row r="18" spans="1:35" ht="11.25">
      <c r="A18" s="5" t="s">
        <v>25</v>
      </c>
      <c r="B18" s="10">
        <v>0</v>
      </c>
      <c r="C18" s="10">
        <v>0</v>
      </c>
      <c r="D18" s="10">
        <v>0</v>
      </c>
      <c r="E18" s="10">
        <v>9915.711</v>
      </c>
      <c r="F18" s="10">
        <v>10150.576</v>
      </c>
      <c r="G18" s="10">
        <v>10352.208</v>
      </c>
      <c r="H18" s="10">
        <v>10822.98</v>
      </c>
      <c r="I18" s="10">
        <v>11366.266</v>
      </c>
      <c r="J18" s="10">
        <v>11604.725</v>
      </c>
      <c r="K18" s="10">
        <v>11913.736</v>
      </c>
      <c r="L18" s="10">
        <v>12392.214</v>
      </c>
      <c r="M18" s="10">
        <v>12896</v>
      </c>
      <c r="N18" s="10">
        <v>12980.433</v>
      </c>
      <c r="O18" s="10">
        <v>13441.771</v>
      </c>
      <c r="P18" s="10">
        <v>13700.956</v>
      </c>
      <c r="Q18" s="10">
        <v>14112.815</v>
      </c>
      <c r="R18" s="10">
        <v>14374.218</v>
      </c>
      <c r="S18" s="10">
        <v>14570.889</v>
      </c>
      <c r="T18" s="10">
        <v>14884.453</v>
      </c>
      <c r="U18" s="10">
        <v>15238.434</v>
      </c>
      <c r="V18" s="10">
        <v>15639.822</v>
      </c>
      <c r="W18" s="10">
        <v>16143.618</v>
      </c>
      <c r="X18" s="10">
        <v>16299.938</v>
      </c>
      <c r="Y18" s="10">
        <v>16526.286</v>
      </c>
      <c r="Z18" s="10">
        <v>16961.001</v>
      </c>
      <c r="AA18" s="10">
        <v>17409.056</v>
      </c>
      <c r="AB18" s="10">
        <v>17717.221</v>
      </c>
      <c r="AC18" s="10">
        <v>18168.931</v>
      </c>
      <c r="AD18" s="10">
        <v>19112.199</v>
      </c>
      <c r="AE18" s="10">
        <v>19240.798</v>
      </c>
      <c r="AF18" s="10">
        <v>19285.821</v>
      </c>
      <c r="AG18" s="10">
        <v>23206.342</v>
      </c>
      <c r="AH18" s="10">
        <v>23491.209</v>
      </c>
      <c r="AI18" s="10">
        <v>23702.043</v>
      </c>
    </row>
    <row r="19" spans="1:35" ht="11.25">
      <c r="A19" s="5" t="s">
        <v>26</v>
      </c>
      <c r="B19" s="10">
        <v>0</v>
      </c>
      <c r="C19" s="10">
        <v>0</v>
      </c>
      <c r="D19" s="10">
        <v>0</v>
      </c>
      <c r="E19" s="10">
        <v>69.486</v>
      </c>
      <c r="F19" s="10">
        <v>79.955</v>
      </c>
      <c r="G19" s="10">
        <v>80.304</v>
      </c>
      <c r="H19" s="10">
        <v>87.53</v>
      </c>
      <c r="I19" s="10">
        <v>96.459</v>
      </c>
      <c r="J19" s="10">
        <v>99.015</v>
      </c>
      <c r="K19" s="10">
        <v>109.048</v>
      </c>
      <c r="L19" s="10">
        <v>114.002</v>
      </c>
      <c r="M19" s="10">
        <v>120</v>
      </c>
      <c r="N19" s="10">
        <v>109.597</v>
      </c>
      <c r="O19" s="10">
        <v>113.529</v>
      </c>
      <c r="P19" s="10">
        <v>109.52</v>
      </c>
      <c r="Q19" s="10">
        <v>114.824</v>
      </c>
      <c r="R19" s="10">
        <v>115.248</v>
      </c>
      <c r="S19" s="10">
        <v>118.616</v>
      </c>
      <c r="T19" s="10">
        <v>116.797</v>
      </c>
      <c r="U19" s="10">
        <v>121.281</v>
      </c>
      <c r="V19" s="10">
        <v>119.079</v>
      </c>
      <c r="W19" s="10">
        <v>122.863</v>
      </c>
      <c r="X19" s="10">
        <v>124.858</v>
      </c>
      <c r="Y19" s="10">
        <v>124.317</v>
      </c>
      <c r="Z19" s="10">
        <v>130.491</v>
      </c>
      <c r="AA19" s="10">
        <v>300.997</v>
      </c>
      <c r="AB19" s="10">
        <v>284.886</v>
      </c>
      <c r="AC19" s="10">
        <v>289.884</v>
      </c>
      <c r="AD19" s="10">
        <v>319.997</v>
      </c>
      <c r="AE19" s="10">
        <v>148.265</v>
      </c>
      <c r="AF19" s="10">
        <v>143.485</v>
      </c>
      <c r="AG19" s="10">
        <v>164.447</v>
      </c>
      <c r="AH19" s="10">
        <v>163.886</v>
      </c>
      <c r="AI19" s="10">
        <v>268.247</v>
      </c>
    </row>
    <row r="20" spans="1:35" ht="11.25">
      <c r="A20" s="5" t="s">
        <v>28</v>
      </c>
      <c r="B20" s="10">
        <v>88827</v>
      </c>
      <c r="C20" s="10">
        <v>88151</v>
      </c>
      <c r="D20" s="10">
        <v>88309</v>
      </c>
      <c r="E20" s="10">
        <v>88159</v>
      </c>
      <c r="F20" s="10">
        <v>90161</v>
      </c>
      <c r="G20" s="10">
        <v>90255</v>
      </c>
      <c r="H20" s="10">
        <v>90531</v>
      </c>
      <c r="I20" s="10">
        <v>90821</v>
      </c>
      <c r="J20" s="10">
        <v>92347</v>
      </c>
      <c r="K20" s="10">
        <v>92606</v>
      </c>
      <c r="L20" s="10">
        <v>93091</v>
      </c>
      <c r="M20" s="10">
        <v>93010</v>
      </c>
      <c r="N20" s="10">
        <v>94592</v>
      </c>
      <c r="O20" s="10">
        <v>96891</v>
      </c>
      <c r="P20" s="10">
        <v>94641</v>
      </c>
      <c r="Q20" s="10">
        <v>94114</v>
      </c>
      <c r="R20" s="10">
        <v>93865</v>
      </c>
      <c r="S20" s="10">
        <v>93333</v>
      </c>
      <c r="T20" s="10">
        <v>92827</v>
      </c>
      <c r="U20" s="10">
        <v>92569</v>
      </c>
      <c r="V20" s="10">
        <v>92580</v>
      </c>
      <c r="W20" s="10">
        <v>89108</v>
      </c>
      <c r="X20" s="10">
        <v>89514</v>
      </c>
      <c r="Y20" s="10">
        <v>90974</v>
      </c>
      <c r="Z20" s="10">
        <v>92801</v>
      </c>
      <c r="AA20" s="10">
        <v>93733</v>
      </c>
      <c r="AB20" s="10">
        <v>94935</v>
      </c>
      <c r="AC20" s="10">
        <v>96938</v>
      </c>
      <c r="AD20" s="10">
        <f>SUM(AD21:AD22)</f>
        <v>98825</v>
      </c>
      <c r="AE20" s="10">
        <f>SUM(AE21:AE22)</f>
        <v>113401</v>
      </c>
      <c r="AF20" s="10">
        <f>SUM(AF21:AF22)</f>
        <v>114432</v>
      </c>
      <c r="AG20" s="10">
        <f>SUM(AG21:AG22)</f>
        <v>113888</v>
      </c>
      <c r="AH20" s="10">
        <v>113942</v>
      </c>
      <c r="AI20" s="10">
        <v>116370</v>
      </c>
    </row>
    <row r="21" spans="1:35" ht="11.25">
      <c r="A21" s="5" t="s">
        <v>29</v>
      </c>
      <c r="B21" s="10">
        <v>75458</v>
      </c>
      <c r="C21" s="10">
        <v>75108</v>
      </c>
      <c r="D21" s="10">
        <v>75185</v>
      </c>
      <c r="E21" s="10">
        <v>75949</v>
      </c>
      <c r="F21" s="10">
        <v>76688</v>
      </c>
      <c r="G21" s="10">
        <v>76833</v>
      </c>
      <c r="H21" s="10">
        <v>77064</v>
      </c>
      <c r="I21" s="10">
        <v>77997</v>
      </c>
      <c r="J21" s="10">
        <v>78906</v>
      </c>
      <c r="K21" s="10">
        <v>78995</v>
      </c>
      <c r="L21" s="10">
        <v>79611</v>
      </c>
      <c r="M21" s="10">
        <v>79725</v>
      </c>
      <c r="N21" s="10">
        <v>80904</v>
      </c>
      <c r="O21" s="10">
        <v>82969</v>
      </c>
      <c r="P21" s="10">
        <v>84048</v>
      </c>
      <c r="Q21" s="10">
        <v>83751</v>
      </c>
      <c r="R21" s="10">
        <v>83405</v>
      </c>
      <c r="S21" s="10">
        <v>82879</v>
      </c>
      <c r="T21" s="10">
        <v>82622</v>
      </c>
      <c r="U21" s="10">
        <v>82622</v>
      </c>
      <c r="V21" s="10">
        <v>82468</v>
      </c>
      <c r="W21" s="10">
        <v>79310</v>
      </c>
      <c r="X21" s="10">
        <v>80048</v>
      </c>
      <c r="Y21" s="10">
        <v>81855</v>
      </c>
      <c r="Z21" s="10">
        <v>83417</v>
      </c>
      <c r="AA21" s="10">
        <v>84258</v>
      </c>
      <c r="AB21" s="10">
        <v>85392</v>
      </c>
      <c r="AC21" s="10">
        <v>88972</v>
      </c>
      <c r="AD21" s="10">
        <v>89534</v>
      </c>
      <c r="AE21" s="10">
        <v>103458</v>
      </c>
      <c r="AF21" s="10">
        <v>104139</v>
      </c>
      <c r="AG21" s="10">
        <v>103971</v>
      </c>
      <c r="AH21" s="10">
        <v>103923</v>
      </c>
      <c r="AI21" s="10">
        <v>106241</v>
      </c>
    </row>
    <row r="22" spans="1:35" ht="12" thickBot="1">
      <c r="A22" s="2" t="s">
        <v>30</v>
      </c>
      <c r="B22" s="23">
        <v>10467</v>
      </c>
      <c r="C22" s="23">
        <v>10199</v>
      </c>
      <c r="D22" s="23">
        <v>10276</v>
      </c>
      <c r="E22" s="23">
        <v>9540</v>
      </c>
      <c r="F22" s="23">
        <v>10634</v>
      </c>
      <c r="G22" s="23">
        <v>10781</v>
      </c>
      <c r="H22" s="23">
        <v>10821</v>
      </c>
      <c r="I22" s="23">
        <v>10181</v>
      </c>
      <c r="J22" s="23">
        <v>10552</v>
      </c>
      <c r="K22" s="23">
        <v>10670</v>
      </c>
      <c r="L22" s="23">
        <v>10526</v>
      </c>
      <c r="M22" s="23">
        <v>10339</v>
      </c>
      <c r="N22" s="23">
        <v>10652</v>
      </c>
      <c r="O22" s="23">
        <v>10600</v>
      </c>
      <c r="P22" s="23">
        <v>10593</v>
      </c>
      <c r="Q22" s="23">
        <v>10363</v>
      </c>
      <c r="R22" s="23">
        <v>10460</v>
      </c>
      <c r="S22" s="23">
        <v>10454</v>
      </c>
      <c r="T22" s="23">
        <v>10205</v>
      </c>
      <c r="U22" s="23">
        <v>9947</v>
      </c>
      <c r="V22" s="23">
        <v>10112</v>
      </c>
      <c r="W22" s="23">
        <v>9798</v>
      </c>
      <c r="X22" s="23">
        <v>9466</v>
      </c>
      <c r="Y22" s="23">
        <v>9119</v>
      </c>
      <c r="Z22" s="23">
        <v>9384</v>
      </c>
      <c r="AA22" s="23">
        <v>9475</v>
      </c>
      <c r="AB22" s="23">
        <v>9543</v>
      </c>
      <c r="AC22" s="23">
        <v>7966</v>
      </c>
      <c r="AD22" s="23">
        <v>9291</v>
      </c>
      <c r="AE22" s="23">
        <v>9943</v>
      </c>
      <c r="AF22" s="23">
        <v>10293</v>
      </c>
      <c r="AG22" s="23">
        <v>9917</v>
      </c>
      <c r="AH22" s="23">
        <v>10019</v>
      </c>
      <c r="AI22" s="23">
        <v>10129</v>
      </c>
    </row>
    <row r="23" s="231" customFormat="1" ht="11.25">
      <c r="A23" s="279" t="s">
        <v>758</v>
      </c>
    </row>
  </sheetData>
  <hyperlinks>
    <hyperlink ref="A1" location="Sumário!A52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I28"/>
  <sheetViews>
    <sheetView showGridLines="0" zoomScale="80" zoomScaleNormal="80" workbookViewId="0" topLeftCell="A1">
      <pane xSplit="1" ySplit="4" topLeftCell="X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I4" sqref="AI4"/>
    </sheetView>
  </sheetViews>
  <sheetFormatPr defaultColWidth="9.140625" defaultRowHeight="12.75"/>
  <cols>
    <col min="1" max="1" width="42.28125" style="1" bestFit="1" customWidth="1"/>
    <col min="2" max="32" width="9.140625" style="1" customWidth="1"/>
    <col min="33" max="35" width="9.140625" style="277" customWidth="1"/>
    <col min="36" max="16384" width="9.140625" style="1" customWidth="1"/>
  </cols>
  <sheetData>
    <row r="1" ht="15.75">
      <c r="A1" s="108" t="s">
        <v>76</v>
      </c>
    </row>
    <row r="2" ht="12.75">
      <c r="A2" s="107" t="s">
        <v>31</v>
      </c>
    </row>
    <row r="3" ht="12.75">
      <c r="A3" s="107"/>
    </row>
    <row r="4" spans="1:35" ht="12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446</v>
      </c>
      <c r="N4" s="3" t="s">
        <v>449</v>
      </c>
      <c r="O4" s="3" t="s">
        <v>456</v>
      </c>
      <c r="P4" s="3" t="s">
        <v>482</v>
      </c>
      <c r="Q4" s="3" t="s">
        <v>486</v>
      </c>
      <c r="R4" s="3" t="s">
        <v>488</v>
      </c>
      <c r="S4" s="3" t="s">
        <v>497</v>
      </c>
      <c r="T4" s="3" t="s">
        <v>505</v>
      </c>
      <c r="U4" s="3" t="s">
        <v>515</v>
      </c>
      <c r="V4" s="3" t="s">
        <v>519</v>
      </c>
      <c r="W4" s="3" t="s">
        <v>524</v>
      </c>
      <c r="X4" s="3" t="s">
        <v>531</v>
      </c>
      <c r="Y4" s="3" t="s">
        <v>557</v>
      </c>
      <c r="Z4" s="3" t="s">
        <v>561</v>
      </c>
      <c r="AA4" s="3" t="s">
        <v>583</v>
      </c>
      <c r="AB4" s="3" t="s">
        <v>594</v>
      </c>
      <c r="AC4" s="3" t="s">
        <v>632</v>
      </c>
      <c r="AD4" s="3" t="s">
        <v>646</v>
      </c>
      <c r="AE4" s="3" t="s">
        <v>665</v>
      </c>
      <c r="AF4" s="3" t="s">
        <v>672</v>
      </c>
      <c r="AG4" s="3" t="s">
        <v>749</v>
      </c>
      <c r="AH4" s="3" t="s">
        <v>780</v>
      </c>
      <c r="AI4" s="3" t="s">
        <v>802</v>
      </c>
    </row>
    <row r="5" spans="1:35" s="231" customFormat="1" ht="11.25">
      <c r="A5" s="4" t="s">
        <v>31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276"/>
      <c r="AH5" s="276"/>
      <c r="AI5" s="276"/>
    </row>
    <row r="6" spans="1:35" s="231" customFormat="1" ht="11.25">
      <c r="A6" s="231" t="s">
        <v>32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276"/>
      <c r="AH6" s="276"/>
      <c r="AI6" s="276"/>
    </row>
    <row r="7" spans="1:35" s="231" customFormat="1" ht="11.25">
      <c r="A7" s="231" t="s">
        <v>33</v>
      </c>
      <c r="B7" s="10" t="s">
        <v>292</v>
      </c>
      <c r="C7" s="10" t="s">
        <v>292</v>
      </c>
      <c r="D7" s="10" t="s">
        <v>292</v>
      </c>
      <c r="E7" s="10" t="s">
        <v>34</v>
      </c>
      <c r="F7" s="10" t="s">
        <v>34</v>
      </c>
      <c r="G7" s="10" t="s">
        <v>35</v>
      </c>
      <c r="H7" s="10" t="s">
        <v>35</v>
      </c>
      <c r="I7" s="10" t="s">
        <v>35</v>
      </c>
      <c r="J7" s="10" t="s">
        <v>35</v>
      </c>
      <c r="K7" s="10" t="s">
        <v>36</v>
      </c>
      <c r="L7" s="10" t="s">
        <v>36</v>
      </c>
      <c r="M7" s="10" t="s">
        <v>36</v>
      </c>
      <c r="N7" s="10" t="s">
        <v>36</v>
      </c>
      <c r="O7" s="10" t="s">
        <v>457</v>
      </c>
      <c r="P7" s="10" t="s">
        <v>457</v>
      </c>
      <c r="Q7" s="10" t="s">
        <v>457</v>
      </c>
      <c r="R7" s="10" t="s">
        <v>457</v>
      </c>
      <c r="S7" s="10" t="s">
        <v>457</v>
      </c>
      <c r="T7" s="10" t="s">
        <v>36</v>
      </c>
      <c r="U7" s="10" t="s">
        <v>36</v>
      </c>
      <c r="V7" s="10" t="s">
        <v>551</v>
      </c>
      <c r="W7" s="10" t="s">
        <v>551</v>
      </c>
      <c r="X7" s="10" t="s">
        <v>551</v>
      </c>
      <c r="Y7" s="10" t="s">
        <v>551</v>
      </c>
      <c r="Z7" s="10" t="s">
        <v>551</v>
      </c>
      <c r="AA7" s="10" t="s">
        <v>551</v>
      </c>
      <c r="AB7" s="10" t="s">
        <v>551</v>
      </c>
      <c r="AC7" s="10" t="s">
        <v>551</v>
      </c>
      <c r="AD7" s="10" t="s">
        <v>551</v>
      </c>
      <c r="AE7" s="10" t="s">
        <v>551</v>
      </c>
      <c r="AF7" s="10" t="s">
        <v>551</v>
      </c>
      <c r="AG7" s="276" t="s">
        <v>551</v>
      </c>
      <c r="AH7" s="276" t="s">
        <v>551</v>
      </c>
      <c r="AI7" s="276" t="s">
        <v>551</v>
      </c>
    </row>
    <row r="8" spans="1:35" s="231" customFormat="1" ht="11.25">
      <c r="A8" s="231" t="s">
        <v>37</v>
      </c>
      <c r="B8" s="10" t="s">
        <v>292</v>
      </c>
      <c r="C8" s="10" t="s">
        <v>292</v>
      </c>
      <c r="D8" s="10" t="s">
        <v>292</v>
      </c>
      <c r="E8" s="10" t="s">
        <v>38</v>
      </c>
      <c r="F8" s="10" t="s">
        <v>38</v>
      </c>
      <c r="G8" s="10" t="s">
        <v>38</v>
      </c>
      <c r="H8" s="10" t="s">
        <v>38</v>
      </c>
      <c r="I8" s="10" t="s">
        <v>38</v>
      </c>
      <c r="J8" s="10" t="s">
        <v>38</v>
      </c>
      <c r="K8" s="10" t="s">
        <v>38</v>
      </c>
      <c r="L8" s="10" t="s">
        <v>38</v>
      </c>
      <c r="M8" s="10" t="s">
        <v>38</v>
      </c>
      <c r="N8" s="10" t="s">
        <v>38</v>
      </c>
      <c r="O8" s="10" t="s">
        <v>458</v>
      </c>
      <c r="P8" s="10" t="s">
        <v>458</v>
      </c>
      <c r="Q8" s="10" t="s">
        <v>458</v>
      </c>
      <c r="R8" s="10" t="s">
        <v>458</v>
      </c>
      <c r="S8" s="10" t="s">
        <v>458</v>
      </c>
      <c r="T8" s="10" t="s">
        <v>38</v>
      </c>
      <c r="U8" s="10" t="s">
        <v>38</v>
      </c>
      <c r="V8" s="10" t="s">
        <v>38</v>
      </c>
      <c r="W8" s="10" t="s">
        <v>552</v>
      </c>
      <c r="X8" s="10" t="s">
        <v>552</v>
      </c>
      <c r="Y8" s="10" t="s">
        <v>552</v>
      </c>
      <c r="Z8" s="10" t="s">
        <v>552</v>
      </c>
      <c r="AA8" s="10" t="s">
        <v>552</v>
      </c>
      <c r="AB8" s="10" t="s">
        <v>552</v>
      </c>
      <c r="AC8" s="10" t="s">
        <v>552</v>
      </c>
      <c r="AD8" s="10" t="s">
        <v>552</v>
      </c>
      <c r="AE8" s="10" t="s">
        <v>552</v>
      </c>
      <c r="AF8" s="10" t="s">
        <v>552</v>
      </c>
      <c r="AG8" s="276" t="s">
        <v>552</v>
      </c>
      <c r="AH8" s="276" t="s">
        <v>552</v>
      </c>
      <c r="AI8" s="276" t="s">
        <v>552</v>
      </c>
    </row>
    <row r="9" spans="1:35" s="231" customFormat="1" ht="11.25">
      <c r="A9" s="231" t="s">
        <v>39</v>
      </c>
      <c r="B9" s="10" t="s">
        <v>292</v>
      </c>
      <c r="C9" s="10" t="s">
        <v>292</v>
      </c>
      <c r="D9" s="10" t="s">
        <v>292</v>
      </c>
      <c r="E9" s="10" t="s">
        <v>38</v>
      </c>
      <c r="F9" s="10" t="s">
        <v>38</v>
      </c>
      <c r="G9" s="10" t="s">
        <v>38</v>
      </c>
      <c r="H9" s="10" t="s">
        <v>38</v>
      </c>
      <c r="I9" s="10" t="s">
        <v>40</v>
      </c>
      <c r="J9" s="10" t="s">
        <v>40</v>
      </c>
      <c r="K9" s="10" t="s">
        <v>41</v>
      </c>
      <c r="L9" s="10" t="s">
        <v>41</v>
      </c>
      <c r="M9" s="10" t="s">
        <v>57</v>
      </c>
      <c r="N9" s="10" t="s">
        <v>57</v>
      </c>
      <c r="O9" s="10" t="s">
        <v>57</v>
      </c>
      <c r="P9" s="10" t="s">
        <v>57</v>
      </c>
      <c r="Q9" s="10" t="s">
        <v>57</v>
      </c>
      <c r="R9" s="10" t="s">
        <v>57</v>
      </c>
      <c r="S9" s="10" t="s">
        <v>501</v>
      </c>
      <c r="T9" s="10" t="s">
        <v>501</v>
      </c>
      <c r="U9" s="10" t="s">
        <v>501</v>
      </c>
      <c r="V9" s="10" t="s">
        <v>501</v>
      </c>
      <c r="W9" s="10" t="s">
        <v>553</v>
      </c>
      <c r="X9" s="10" t="s">
        <v>553</v>
      </c>
      <c r="Y9" s="10" t="s">
        <v>553</v>
      </c>
      <c r="Z9" s="10" t="s">
        <v>553</v>
      </c>
      <c r="AA9" s="10" t="s">
        <v>553</v>
      </c>
      <c r="AB9" s="10" t="s">
        <v>553</v>
      </c>
      <c r="AC9" s="10" t="s">
        <v>553</v>
      </c>
      <c r="AD9" s="10" t="s">
        <v>553</v>
      </c>
      <c r="AE9" s="10" t="s">
        <v>553</v>
      </c>
      <c r="AF9" s="10" t="s">
        <v>553</v>
      </c>
      <c r="AG9" s="276" t="s">
        <v>553</v>
      </c>
      <c r="AH9" s="276" t="s">
        <v>553</v>
      </c>
      <c r="AI9" s="276" t="s">
        <v>553</v>
      </c>
    </row>
    <row r="10" spans="1:35" s="231" customFormat="1" ht="11.25">
      <c r="A10" s="231" t="s">
        <v>42</v>
      </c>
      <c r="B10" s="10" t="s">
        <v>292</v>
      </c>
      <c r="C10" s="10" t="s">
        <v>292</v>
      </c>
      <c r="D10" s="10" t="s">
        <v>292</v>
      </c>
      <c r="E10" s="10" t="s">
        <v>38</v>
      </c>
      <c r="F10" s="10" t="s">
        <v>38</v>
      </c>
      <c r="G10" s="10" t="s">
        <v>38</v>
      </c>
      <c r="H10" s="10" t="s">
        <v>38</v>
      </c>
      <c r="I10" s="10" t="s">
        <v>38</v>
      </c>
      <c r="J10" s="10" t="s">
        <v>38</v>
      </c>
      <c r="K10" s="10" t="s">
        <v>38</v>
      </c>
      <c r="L10" s="10" t="s">
        <v>38</v>
      </c>
      <c r="M10" s="10" t="s">
        <v>38</v>
      </c>
      <c r="N10" s="10" t="s">
        <v>38</v>
      </c>
      <c r="O10" s="10" t="s">
        <v>458</v>
      </c>
      <c r="P10" s="10" t="s">
        <v>458</v>
      </c>
      <c r="Q10" s="10" t="s">
        <v>458</v>
      </c>
      <c r="R10" s="10" t="s">
        <v>458</v>
      </c>
      <c r="S10" s="10" t="s">
        <v>458</v>
      </c>
      <c r="T10" s="10" t="s">
        <v>38</v>
      </c>
      <c r="U10" s="10" t="s">
        <v>38</v>
      </c>
      <c r="V10" s="10" t="s">
        <v>38</v>
      </c>
      <c r="W10" s="10" t="s">
        <v>552</v>
      </c>
      <c r="X10" s="10" t="s">
        <v>552</v>
      </c>
      <c r="Y10" s="10" t="s">
        <v>552</v>
      </c>
      <c r="Z10" s="10" t="s">
        <v>552</v>
      </c>
      <c r="AA10" s="10" t="s">
        <v>552</v>
      </c>
      <c r="AB10" s="10" t="s">
        <v>552</v>
      </c>
      <c r="AC10" s="10" t="s">
        <v>552</v>
      </c>
      <c r="AD10" s="10" t="s">
        <v>552</v>
      </c>
      <c r="AE10" s="10" t="s">
        <v>552</v>
      </c>
      <c r="AF10" s="10" t="s">
        <v>552</v>
      </c>
      <c r="AG10" s="276" t="s">
        <v>552</v>
      </c>
      <c r="AH10" s="276" t="s">
        <v>552</v>
      </c>
      <c r="AI10" s="276" t="s">
        <v>552</v>
      </c>
    </row>
    <row r="11" spans="1:35" s="231" customFormat="1" ht="11.25">
      <c r="A11" s="231" t="s">
        <v>43</v>
      </c>
      <c r="B11" s="10" t="s">
        <v>292</v>
      </c>
      <c r="C11" s="10" t="s">
        <v>292</v>
      </c>
      <c r="D11" s="10" t="s">
        <v>292</v>
      </c>
      <c r="E11" s="10" t="s">
        <v>38</v>
      </c>
      <c r="F11" s="10" t="s">
        <v>38</v>
      </c>
      <c r="G11" s="10" t="s">
        <v>38</v>
      </c>
      <c r="H11" s="10" t="s">
        <v>38</v>
      </c>
      <c r="I11" s="10" t="s">
        <v>40</v>
      </c>
      <c r="J11" s="10" t="s">
        <v>40</v>
      </c>
      <c r="K11" s="10" t="s">
        <v>40</v>
      </c>
      <c r="L11" s="10" t="s">
        <v>40</v>
      </c>
      <c r="M11" s="10" t="s">
        <v>41</v>
      </c>
      <c r="N11" s="10" t="s">
        <v>41</v>
      </c>
      <c r="O11" s="10" t="s">
        <v>41</v>
      </c>
      <c r="P11" s="10" t="s">
        <v>41</v>
      </c>
      <c r="Q11" s="10" t="s">
        <v>41</v>
      </c>
      <c r="R11" s="10" t="s">
        <v>41</v>
      </c>
      <c r="S11" s="10" t="s">
        <v>57</v>
      </c>
      <c r="T11" s="10" t="s">
        <v>501</v>
      </c>
      <c r="U11" s="10" t="s">
        <v>501</v>
      </c>
      <c r="V11" s="10" t="s">
        <v>501</v>
      </c>
      <c r="W11" s="10" t="s">
        <v>553</v>
      </c>
      <c r="X11" s="10" t="s">
        <v>553</v>
      </c>
      <c r="Y11" s="10" t="s">
        <v>553</v>
      </c>
      <c r="Z11" s="10" t="s">
        <v>553</v>
      </c>
      <c r="AA11" s="10" t="s">
        <v>553</v>
      </c>
      <c r="AB11" s="10" t="s">
        <v>553</v>
      </c>
      <c r="AC11" s="10" t="s">
        <v>553</v>
      </c>
      <c r="AD11" s="10" t="s">
        <v>553</v>
      </c>
      <c r="AE11" s="10" t="s">
        <v>553</v>
      </c>
      <c r="AF11" s="10" t="s">
        <v>553</v>
      </c>
      <c r="AG11" s="276" t="s">
        <v>553</v>
      </c>
      <c r="AH11" s="276" t="s">
        <v>553</v>
      </c>
      <c r="AI11" s="276" t="s">
        <v>553</v>
      </c>
    </row>
    <row r="12" spans="1:35" s="231" customFormat="1" ht="11.25">
      <c r="A12" s="231" t="s">
        <v>44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276"/>
      <c r="AH12" s="276"/>
      <c r="AI12" s="276"/>
    </row>
    <row r="13" spans="1:35" s="231" customFormat="1" ht="11.25">
      <c r="A13" s="231" t="s">
        <v>45</v>
      </c>
      <c r="B13" s="10" t="s">
        <v>46</v>
      </c>
      <c r="C13" s="10" t="s">
        <v>46</v>
      </c>
      <c r="D13" s="10" t="s">
        <v>46</v>
      </c>
      <c r="E13" s="10" t="s">
        <v>46</v>
      </c>
      <c r="F13" s="10" t="s">
        <v>46</v>
      </c>
      <c r="G13" s="10" t="s">
        <v>46</v>
      </c>
      <c r="H13" s="10" t="s">
        <v>46</v>
      </c>
      <c r="I13" s="10" t="s">
        <v>46</v>
      </c>
      <c r="J13" s="10" t="s">
        <v>46</v>
      </c>
      <c r="K13" s="10" t="s">
        <v>46</v>
      </c>
      <c r="L13" s="10" t="s">
        <v>46</v>
      </c>
      <c r="M13" s="10" t="s">
        <v>46</v>
      </c>
      <c r="N13" s="10" t="s">
        <v>46</v>
      </c>
      <c r="O13" s="10" t="s">
        <v>459</v>
      </c>
      <c r="P13" s="10" t="s">
        <v>459</v>
      </c>
      <c r="Q13" s="10" t="s">
        <v>35</v>
      </c>
      <c r="R13" s="10" t="s">
        <v>35</v>
      </c>
      <c r="S13" s="10" t="s">
        <v>35</v>
      </c>
      <c r="T13" s="10" t="s">
        <v>35</v>
      </c>
      <c r="U13" s="10" t="s">
        <v>35</v>
      </c>
      <c r="V13" s="10" t="s">
        <v>35</v>
      </c>
      <c r="W13" s="10" t="s">
        <v>212</v>
      </c>
      <c r="X13" s="10" t="s">
        <v>212</v>
      </c>
      <c r="Y13" s="10" t="s">
        <v>212</v>
      </c>
      <c r="Z13" s="10" t="s">
        <v>212</v>
      </c>
      <c r="AA13" s="10" t="s">
        <v>212</v>
      </c>
      <c r="AB13" s="10" t="s">
        <v>212</v>
      </c>
      <c r="AC13" s="10" t="s">
        <v>212</v>
      </c>
      <c r="AD13" s="10" t="s">
        <v>212</v>
      </c>
      <c r="AE13" s="10" t="s">
        <v>212</v>
      </c>
      <c r="AF13" s="10" t="s">
        <v>212</v>
      </c>
      <c r="AG13" s="276" t="s">
        <v>750</v>
      </c>
      <c r="AH13" s="276" t="s">
        <v>750</v>
      </c>
      <c r="AI13" s="276" t="s">
        <v>750</v>
      </c>
    </row>
    <row r="14" spans="1:35" s="231" customFormat="1" ht="11.25">
      <c r="A14" s="231" t="s">
        <v>37</v>
      </c>
      <c r="B14" s="10" t="s">
        <v>47</v>
      </c>
      <c r="C14" s="10" t="s">
        <v>47</v>
      </c>
      <c r="D14" s="10" t="s">
        <v>47</v>
      </c>
      <c r="E14" s="10" t="s">
        <v>47</v>
      </c>
      <c r="F14" s="10" t="s">
        <v>47</v>
      </c>
      <c r="G14" s="10" t="s">
        <v>47</v>
      </c>
      <c r="H14" s="10" t="s">
        <v>47</v>
      </c>
      <c r="I14" s="10" t="s">
        <v>47</v>
      </c>
      <c r="J14" s="10" t="s">
        <v>47</v>
      </c>
      <c r="K14" s="10" t="s">
        <v>47</v>
      </c>
      <c r="L14" s="10" t="s">
        <v>47</v>
      </c>
      <c r="M14" s="10" t="s">
        <v>47</v>
      </c>
      <c r="N14" s="10" t="s">
        <v>47</v>
      </c>
      <c r="O14" s="10" t="s">
        <v>460</v>
      </c>
      <c r="P14" s="10" t="s">
        <v>460</v>
      </c>
      <c r="Q14" s="10" t="s">
        <v>460</v>
      </c>
      <c r="R14" s="10" t="s">
        <v>460</v>
      </c>
      <c r="S14" s="10" t="s">
        <v>460</v>
      </c>
      <c r="T14" s="10" t="s">
        <v>512</v>
      </c>
      <c r="U14" s="10" t="s">
        <v>512</v>
      </c>
      <c r="V14" s="10" t="s">
        <v>512</v>
      </c>
      <c r="W14" s="10" t="s">
        <v>512</v>
      </c>
      <c r="X14" s="10" t="s">
        <v>512</v>
      </c>
      <c r="Y14" s="10" t="s">
        <v>512</v>
      </c>
      <c r="Z14" s="10" t="s">
        <v>512</v>
      </c>
      <c r="AA14" s="10" t="s">
        <v>512</v>
      </c>
      <c r="AB14" s="10" t="s">
        <v>512</v>
      </c>
      <c r="AC14" s="10" t="s">
        <v>512</v>
      </c>
      <c r="AD14" s="10" t="s">
        <v>512</v>
      </c>
      <c r="AE14" s="10" t="s">
        <v>512</v>
      </c>
      <c r="AF14" s="10" t="s">
        <v>512</v>
      </c>
      <c r="AG14" s="10" t="s">
        <v>512</v>
      </c>
      <c r="AH14" s="10" t="s">
        <v>512</v>
      </c>
      <c r="AI14" s="10" t="s">
        <v>512</v>
      </c>
    </row>
    <row r="15" spans="1:35" s="231" customFormat="1" ht="11.25">
      <c r="A15" s="231" t="s">
        <v>42</v>
      </c>
      <c r="B15" s="10" t="s">
        <v>777</v>
      </c>
      <c r="C15" s="10" t="s">
        <v>777</v>
      </c>
      <c r="D15" s="10" t="s">
        <v>777</v>
      </c>
      <c r="E15" s="10" t="s">
        <v>777</v>
      </c>
      <c r="F15" s="10" t="s">
        <v>777</v>
      </c>
      <c r="G15" s="10" t="s">
        <v>777</v>
      </c>
      <c r="H15" s="10" t="s">
        <v>777</v>
      </c>
      <c r="I15" s="10" t="s">
        <v>777</v>
      </c>
      <c r="J15" s="10" t="s">
        <v>777</v>
      </c>
      <c r="K15" s="10" t="s">
        <v>777</v>
      </c>
      <c r="L15" s="10" t="s">
        <v>777</v>
      </c>
      <c r="M15" s="10" t="s">
        <v>777</v>
      </c>
      <c r="N15" s="10" t="s">
        <v>777</v>
      </c>
      <c r="O15" s="10" t="s">
        <v>777</v>
      </c>
      <c r="P15" s="10" t="s">
        <v>777</v>
      </c>
      <c r="Q15" s="10" t="s">
        <v>777</v>
      </c>
      <c r="R15" s="10" t="s">
        <v>777</v>
      </c>
      <c r="S15" s="10" t="s">
        <v>777</v>
      </c>
      <c r="T15" s="10" t="s">
        <v>777</v>
      </c>
      <c r="U15" s="10" t="s">
        <v>777</v>
      </c>
      <c r="V15" s="10" t="s">
        <v>777</v>
      </c>
      <c r="W15" s="10" t="s">
        <v>777</v>
      </c>
      <c r="X15" s="10" t="s">
        <v>777</v>
      </c>
      <c r="Y15" s="10" t="s">
        <v>777</v>
      </c>
      <c r="Z15" s="10" t="s">
        <v>777</v>
      </c>
      <c r="AA15" s="10" t="s">
        <v>777</v>
      </c>
      <c r="AB15" s="10" t="s">
        <v>777</v>
      </c>
      <c r="AC15" s="10" t="s">
        <v>777</v>
      </c>
      <c r="AD15" s="10" t="s">
        <v>777</v>
      </c>
      <c r="AE15" s="10" t="s">
        <v>777</v>
      </c>
      <c r="AF15" s="10" t="s">
        <v>777</v>
      </c>
      <c r="AG15" s="10" t="s">
        <v>777</v>
      </c>
      <c r="AH15" s="10" t="s">
        <v>777</v>
      </c>
      <c r="AI15" s="10" t="s">
        <v>777</v>
      </c>
    </row>
    <row r="16" spans="1:35" s="231" customFormat="1" ht="11.25">
      <c r="A16" s="231" t="s">
        <v>48</v>
      </c>
      <c r="B16" s="10" t="s">
        <v>50</v>
      </c>
      <c r="C16" s="10" t="s">
        <v>50</v>
      </c>
      <c r="D16" s="10" t="s">
        <v>49</v>
      </c>
      <c r="E16" s="10" t="s">
        <v>49</v>
      </c>
      <c r="F16" s="10" t="s">
        <v>49</v>
      </c>
      <c r="G16" s="10" t="s">
        <v>49</v>
      </c>
      <c r="H16" s="10" t="s">
        <v>49</v>
      </c>
      <c r="I16" s="10" t="s">
        <v>49</v>
      </c>
      <c r="J16" s="10" t="s">
        <v>49</v>
      </c>
      <c r="K16" s="10" t="s">
        <v>49</v>
      </c>
      <c r="L16" s="10" t="s">
        <v>50</v>
      </c>
      <c r="M16" s="10" t="s">
        <v>50</v>
      </c>
      <c r="N16" s="10" t="s">
        <v>50</v>
      </c>
      <c r="O16" s="10" t="s">
        <v>461</v>
      </c>
      <c r="P16" s="10" t="s">
        <v>461</v>
      </c>
      <c r="Q16" s="10" t="s">
        <v>483</v>
      </c>
      <c r="R16" s="10" t="s">
        <v>483</v>
      </c>
      <c r="S16" s="10" t="s">
        <v>483</v>
      </c>
      <c r="T16" s="10" t="s">
        <v>513</v>
      </c>
      <c r="U16" s="10" t="s">
        <v>513</v>
      </c>
      <c r="V16" s="10" t="s">
        <v>513</v>
      </c>
      <c r="W16" s="10" t="s">
        <v>513</v>
      </c>
      <c r="X16" s="10" t="s">
        <v>513</v>
      </c>
      <c r="Y16" s="10" t="s">
        <v>513</v>
      </c>
      <c r="Z16" s="10" t="s">
        <v>513</v>
      </c>
      <c r="AA16" s="10" t="s">
        <v>513</v>
      </c>
      <c r="AB16" s="10" t="s">
        <v>513</v>
      </c>
      <c r="AC16" s="10" t="s">
        <v>513</v>
      </c>
      <c r="AD16" s="10" t="s">
        <v>513</v>
      </c>
      <c r="AE16" s="10" t="s">
        <v>513</v>
      </c>
      <c r="AF16" s="10" t="s">
        <v>776</v>
      </c>
      <c r="AG16" s="10" t="s">
        <v>776</v>
      </c>
      <c r="AH16" s="10" t="s">
        <v>776</v>
      </c>
      <c r="AI16" s="10" t="s">
        <v>776</v>
      </c>
    </row>
    <row r="17" spans="1:35" s="231" customFormat="1" ht="11.25">
      <c r="A17" s="231" t="s">
        <v>51</v>
      </c>
      <c r="B17" s="10" t="s">
        <v>751</v>
      </c>
      <c r="C17" s="10" t="s">
        <v>751</v>
      </c>
      <c r="D17" s="10" t="s">
        <v>52</v>
      </c>
      <c r="E17" s="10" t="s">
        <v>52</v>
      </c>
      <c r="F17" s="10" t="s">
        <v>52</v>
      </c>
      <c r="G17" s="10" t="s">
        <v>52</v>
      </c>
      <c r="H17" s="10" t="s">
        <v>52</v>
      </c>
      <c r="I17" s="10" t="s">
        <v>52</v>
      </c>
      <c r="J17" s="10" t="s">
        <v>52</v>
      </c>
      <c r="K17" s="10" t="s">
        <v>52</v>
      </c>
      <c r="L17" s="10" t="s">
        <v>52</v>
      </c>
      <c r="M17" s="10" t="s">
        <v>52</v>
      </c>
      <c r="N17" s="10" t="s">
        <v>52</v>
      </c>
      <c r="O17" s="10" t="s">
        <v>462</v>
      </c>
      <c r="P17" s="10" t="s">
        <v>462</v>
      </c>
      <c r="Q17" s="10" t="s">
        <v>462</v>
      </c>
      <c r="R17" s="10" t="s">
        <v>462</v>
      </c>
      <c r="S17" s="10" t="s">
        <v>462</v>
      </c>
      <c r="T17" s="10" t="s">
        <v>514</v>
      </c>
      <c r="U17" s="10" t="s">
        <v>514</v>
      </c>
      <c r="V17" s="10" t="s">
        <v>514</v>
      </c>
      <c r="W17" s="10" t="s">
        <v>514</v>
      </c>
      <c r="X17" s="10" t="s">
        <v>514</v>
      </c>
      <c r="Y17" s="10" t="s">
        <v>514</v>
      </c>
      <c r="Z17" s="10" t="s">
        <v>514</v>
      </c>
      <c r="AA17" s="10" t="s">
        <v>514</v>
      </c>
      <c r="AB17" s="10" t="s">
        <v>514</v>
      </c>
      <c r="AC17" s="10" t="s">
        <v>514</v>
      </c>
      <c r="AD17" s="10" t="s">
        <v>514</v>
      </c>
      <c r="AE17" s="10" t="s">
        <v>514</v>
      </c>
      <c r="AF17" s="10" t="s">
        <v>514</v>
      </c>
      <c r="AG17" s="276" t="s">
        <v>751</v>
      </c>
      <c r="AH17" s="276" t="s">
        <v>751</v>
      </c>
      <c r="AI17" s="276" t="s">
        <v>751</v>
      </c>
    </row>
    <row r="18" spans="1:35" s="231" customFormat="1" ht="11.25">
      <c r="A18" s="231" t="s">
        <v>53</v>
      </c>
      <c r="B18" s="10" t="s">
        <v>55</v>
      </c>
      <c r="C18" s="10" t="s">
        <v>55</v>
      </c>
      <c r="D18" s="10" t="s">
        <v>54</v>
      </c>
      <c r="E18" s="10" t="s">
        <v>54</v>
      </c>
      <c r="F18" s="10" t="s">
        <v>54</v>
      </c>
      <c r="G18" s="10" t="s">
        <v>54</v>
      </c>
      <c r="H18" s="10" t="s">
        <v>54</v>
      </c>
      <c r="I18" s="10" t="s">
        <v>54</v>
      </c>
      <c r="J18" s="10" t="s">
        <v>54</v>
      </c>
      <c r="K18" s="10" t="s">
        <v>54</v>
      </c>
      <c r="L18" s="10" t="s">
        <v>55</v>
      </c>
      <c r="M18" s="10" t="s">
        <v>55</v>
      </c>
      <c r="N18" s="10" t="s">
        <v>55</v>
      </c>
      <c r="O18" s="10" t="s">
        <v>463</v>
      </c>
      <c r="P18" s="10" t="s">
        <v>463</v>
      </c>
      <c r="Q18" s="10" t="s">
        <v>484</v>
      </c>
      <c r="R18" s="10" t="s">
        <v>484</v>
      </c>
      <c r="S18" s="10" t="s">
        <v>484</v>
      </c>
      <c r="T18" s="10" t="s">
        <v>49</v>
      </c>
      <c r="U18" s="10" t="s">
        <v>49</v>
      </c>
      <c r="V18" s="10" t="s">
        <v>49</v>
      </c>
      <c r="W18" s="10" t="s">
        <v>49</v>
      </c>
      <c r="X18" s="10" t="s">
        <v>50</v>
      </c>
      <c r="Y18" s="10" t="s">
        <v>50</v>
      </c>
      <c r="Z18" s="10" t="s">
        <v>50</v>
      </c>
      <c r="AA18" s="10" t="s">
        <v>50</v>
      </c>
      <c r="AB18" s="10" t="s">
        <v>50</v>
      </c>
      <c r="AC18" s="10" t="s">
        <v>50</v>
      </c>
      <c r="AD18" s="10" t="s">
        <v>50</v>
      </c>
      <c r="AE18" s="10" t="s">
        <v>50</v>
      </c>
      <c r="AF18" s="10" t="s">
        <v>513</v>
      </c>
      <c r="AG18" s="10" t="s">
        <v>513</v>
      </c>
      <c r="AH18" s="10" t="s">
        <v>513</v>
      </c>
      <c r="AI18" s="10" t="s">
        <v>513</v>
      </c>
    </row>
    <row r="19" spans="1:35" ht="11.25">
      <c r="A19" s="1" t="s">
        <v>56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276"/>
      <c r="AH19" s="276"/>
      <c r="AI19" s="276"/>
    </row>
    <row r="20" spans="1:35" s="231" customFormat="1" ht="11.25">
      <c r="A20" s="231" t="s">
        <v>39</v>
      </c>
      <c r="B20" s="10" t="s">
        <v>501</v>
      </c>
      <c r="C20" s="10" t="s">
        <v>57</v>
      </c>
      <c r="D20" s="10" t="s">
        <v>57</v>
      </c>
      <c r="E20" s="10" t="s">
        <v>57</v>
      </c>
      <c r="F20" s="10" t="s">
        <v>57</v>
      </c>
      <c r="G20" s="10" t="s">
        <v>57</v>
      </c>
      <c r="H20" s="10" t="s">
        <v>57</v>
      </c>
      <c r="I20" s="10" t="s">
        <v>57</v>
      </c>
      <c r="J20" s="10" t="s">
        <v>57</v>
      </c>
      <c r="K20" s="10" t="s">
        <v>57</v>
      </c>
      <c r="L20" s="10" t="s">
        <v>57</v>
      </c>
      <c r="M20" s="10" t="s">
        <v>57</v>
      </c>
      <c r="N20" s="10" t="s">
        <v>57</v>
      </c>
      <c r="O20" s="10" t="s">
        <v>464</v>
      </c>
      <c r="P20" s="10" t="s">
        <v>464</v>
      </c>
      <c r="Q20" s="10" t="s">
        <v>464</v>
      </c>
      <c r="R20" s="10" t="s">
        <v>464</v>
      </c>
      <c r="S20" s="10" t="s">
        <v>464</v>
      </c>
      <c r="T20" s="10" t="s">
        <v>57</v>
      </c>
      <c r="U20" s="10" t="s">
        <v>57</v>
      </c>
      <c r="V20" s="10" t="s">
        <v>57</v>
      </c>
      <c r="W20" s="10" t="s">
        <v>501</v>
      </c>
      <c r="X20" s="10" t="s">
        <v>501</v>
      </c>
      <c r="Y20" s="10" t="s">
        <v>501</v>
      </c>
      <c r="Z20" s="10" t="s">
        <v>501</v>
      </c>
      <c r="AA20" s="10" t="s">
        <v>553</v>
      </c>
      <c r="AB20" s="10" t="s">
        <v>553</v>
      </c>
      <c r="AC20" s="10" t="s">
        <v>553</v>
      </c>
      <c r="AD20" s="10" t="s">
        <v>553</v>
      </c>
      <c r="AE20" s="10" t="s">
        <v>553</v>
      </c>
      <c r="AF20" s="10" t="s">
        <v>553</v>
      </c>
      <c r="AG20" s="276" t="s">
        <v>553</v>
      </c>
      <c r="AH20" s="276" t="s">
        <v>553</v>
      </c>
      <c r="AI20" s="276" t="s">
        <v>553</v>
      </c>
    </row>
    <row r="21" spans="1:35" s="231" customFormat="1" ht="11.25">
      <c r="A21" s="231" t="s">
        <v>43</v>
      </c>
      <c r="B21" s="10" t="s">
        <v>41</v>
      </c>
      <c r="C21" s="10" t="s">
        <v>41</v>
      </c>
      <c r="D21" s="10" t="s">
        <v>40</v>
      </c>
      <c r="E21" s="10" t="s">
        <v>40</v>
      </c>
      <c r="F21" s="10" t="s">
        <v>40</v>
      </c>
      <c r="G21" s="10" t="s">
        <v>40</v>
      </c>
      <c r="H21" s="10" t="s">
        <v>40</v>
      </c>
      <c r="I21" s="10" t="s">
        <v>40</v>
      </c>
      <c r="J21" s="10" t="s">
        <v>40</v>
      </c>
      <c r="K21" s="10" t="s">
        <v>40</v>
      </c>
      <c r="L21" s="10" t="s">
        <v>41</v>
      </c>
      <c r="M21" s="10" t="s">
        <v>41</v>
      </c>
      <c r="N21" s="10" t="s">
        <v>41</v>
      </c>
      <c r="O21" s="10" t="s">
        <v>41</v>
      </c>
      <c r="P21" s="10" t="s">
        <v>41</v>
      </c>
      <c r="Q21" s="10" t="s">
        <v>41</v>
      </c>
      <c r="R21" s="10" t="s">
        <v>57</v>
      </c>
      <c r="S21" s="10" t="s">
        <v>57</v>
      </c>
      <c r="T21" s="10" t="s">
        <v>57</v>
      </c>
      <c r="U21" s="10" t="s">
        <v>57</v>
      </c>
      <c r="V21" s="10" t="s">
        <v>57</v>
      </c>
      <c r="W21" s="10" t="s">
        <v>501</v>
      </c>
      <c r="X21" s="10" t="s">
        <v>501</v>
      </c>
      <c r="Y21" s="10" t="s">
        <v>501</v>
      </c>
      <c r="Z21" s="10" t="s">
        <v>501</v>
      </c>
      <c r="AA21" s="10" t="s">
        <v>553</v>
      </c>
      <c r="AB21" s="10" t="s">
        <v>553</v>
      </c>
      <c r="AC21" s="10" t="s">
        <v>553</v>
      </c>
      <c r="AD21" s="10" t="s">
        <v>553</v>
      </c>
      <c r="AE21" s="10" t="s">
        <v>553</v>
      </c>
      <c r="AF21" s="10" t="s">
        <v>553</v>
      </c>
      <c r="AG21" s="276" t="s">
        <v>553</v>
      </c>
      <c r="AH21" s="276" t="s">
        <v>553</v>
      </c>
      <c r="AI21" s="276" t="s">
        <v>553</v>
      </c>
    </row>
    <row r="22" spans="1:35" ht="11.25">
      <c r="A22" s="5" t="s">
        <v>58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276"/>
      <c r="AH22" s="276"/>
      <c r="AI22" s="276"/>
    </row>
    <row r="23" spans="1:35" s="231" customFormat="1" ht="11.25">
      <c r="A23" s="231" t="s">
        <v>59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276"/>
      <c r="AH23" s="276"/>
      <c r="AI23" s="276"/>
    </row>
    <row r="24" spans="1:35" s="231" customFormat="1" ht="11.25">
      <c r="A24" s="5" t="s">
        <v>60</v>
      </c>
      <c r="B24" s="10" t="s">
        <v>292</v>
      </c>
      <c r="C24" s="10" t="s">
        <v>292</v>
      </c>
      <c r="D24" s="10" t="s">
        <v>292</v>
      </c>
      <c r="E24" s="10" t="s">
        <v>61</v>
      </c>
      <c r="F24" s="10" t="s">
        <v>61</v>
      </c>
      <c r="G24" s="10" t="s">
        <v>61</v>
      </c>
      <c r="H24" s="10" t="s">
        <v>61</v>
      </c>
      <c r="I24" s="10" t="s">
        <v>61</v>
      </c>
      <c r="J24" s="10" t="s">
        <v>61</v>
      </c>
      <c r="K24" s="10" t="s">
        <v>61</v>
      </c>
      <c r="L24" s="10" t="s">
        <v>61</v>
      </c>
      <c r="M24" s="10" t="s">
        <v>61</v>
      </c>
      <c r="N24" s="10" t="s">
        <v>61</v>
      </c>
      <c r="O24" s="10" t="s">
        <v>465</v>
      </c>
      <c r="P24" s="10" t="s">
        <v>465</v>
      </c>
      <c r="Q24" s="10" t="s">
        <v>465</v>
      </c>
      <c r="R24" s="10" t="s">
        <v>465</v>
      </c>
      <c r="S24" s="10" t="s">
        <v>465</v>
      </c>
      <c r="T24" s="10" t="s">
        <v>61</v>
      </c>
      <c r="U24" s="10" t="s">
        <v>61</v>
      </c>
      <c r="V24" s="10" t="s">
        <v>61</v>
      </c>
      <c r="W24" s="10" t="s">
        <v>61</v>
      </c>
      <c r="X24" s="10" t="s">
        <v>61</v>
      </c>
      <c r="Y24" s="10" t="s">
        <v>61</v>
      </c>
      <c r="Z24" s="10" t="s">
        <v>61</v>
      </c>
      <c r="AA24" s="10" t="s">
        <v>61</v>
      </c>
      <c r="AB24" s="10" t="s">
        <v>61</v>
      </c>
      <c r="AC24" s="10" t="s">
        <v>61</v>
      </c>
      <c r="AD24" s="10" t="s">
        <v>61</v>
      </c>
      <c r="AE24" s="10" t="s">
        <v>61</v>
      </c>
      <c r="AF24" s="10" t="s">
        <v>61</v>
      </c>
      <c r="AG24" s="276" t="s">
        <v>61</v>
      </c>
      <c r="AH24" s="276" t="s">
        <v>61</v>
      </c>
      <c r="AI24" s="276" t="s">
        <v>61</v>
      </c>
    </row>
    <row r="25" spans="1:35" s="231" customFormat="1" ht="11.25">
      <c r="A25" s="5" t="s">
        <v>62</v>
      </c>
      <c r="B25" s="10" t="s">
        <v>292</v>
      </c>
      <c r="C25" s="10" t="s">
        <v>292</v>
      </c>
      <c r="D25" s="10" t="s">
        <v>292</v>
      </c>
      <c r="E25" s="10" t="s">
        <v>63</v>
      </c>
      <c r="F25" s="10" t="s">
        <v>63</v>
      </c>
      <c r="G25" s="10" t="s">
        <v>63</v>
      </c>
      <c r="H25" s="10" t="s">
        <v>63</v>
      </c>
      <c r="I25" s="10" t="s">
        <v>63</v>
      </c>
      <c r="J25" s="10" t="s">
        <v>63</v>
      </c>
      <c r="K25" s="10" t="s">
        <v>63</v>
      </c>
      <c r="L25" s="10" t="s">
        <v>63</v>
      </c>
      <c r="M25" s="10" t="s">
        <v>63</v>
      </c>
      <c r="N25" s="10" t="s">
        <v>63</v>
      </c>
      <c r="O25" s="10" t="s">
        <v>466</v>
      </c>
      <c r="P25" s="10" t="s">
        <v>466</v>
      </c>
      <c r="Q25" s="10" t="s">
        <v>466</v>
      </c>
      <c r="R25" s="10" t="s">
        <v>466</v>
      </c>
      <c r="S25" s="10" t="s">
        <v>466</v>
      </c>
      <c r="T25" s="10" t="s">
        <v>63</v>
      </c>
      <c r="U25" s="10" t="s">
        <v>63</v>
      </c>
      <c r="V25" s="10" t="s">
        <v>63</v>
      </c>
      <c r="W25" s="10" t="s">
        <v>554</v>
      </c>
      <c r="X25" s="10" t="s">
        <v>554</v>
      </c>
      <c r="Y25" s="10" t="s">
        <v>554</v>
      </c>
      <c r="Z25" s="10" t="s">
        <v>554</v>
      </c>
      <c r="AA25" s="10" t="s">
        <v>554</v>
      </c>
      <c r="AB25" s="10" t="s">
        <v>554</v>
      </c>
      <c r="AC25" s="10" t="s">
        <v>554</v>
      </c>
      <c r="AD25" s="10" t="s">
        <v>554</v>
      </c>
      <c r="AE25" s="10" t="s">
        <v>554</v>
      </c>
      <c r="AF25" s="10" t="s">
        <v>554</v>
      </c>
      <c r="AG25" s="276" t="s">
        <v>554</v>
      </c>
      <c r="AH25" s="276" t="s">
        <v>554</v>
      </c>
      <c r="AI25" s="276" t="s">
        <v>554</v>
      </c>
    </row>
    <row r="26" spans="1:35" s="231" customFormat="1" ht="11.25">
      <c r="A26" s="231" t="s">
        <v>44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276"/>
      <c r="AH26" s="276"/>
      <c r="AI26" s="276"/>
    </row>
    <row r="27" spans="1:35" s="231" customFormat="1" ht="11.25">
      <c r="A27" s="5" t="s">
        <v>60</v>
      </c>
      <c r="B27" s="10" t="s">
        <v>292</v>
      </c>
      <c r="C27" s="10" t="s">
        <v>292</v>
      </c>
      <c r="D27" s="10" t="s">
        <v>292</v>
      </c>
      <c r="E27" s="10" t="s">
        <v>64</v>
      </c>
      <c r="F27" s="10" t="s">
        <v>64</v>
      </c>
      <c r="G27" s="10" t="s">
        <v>64</v>
      </c>
      <c r="H27" s="10" t="s">
        <v>64</v>
      </c>
      <c r="I27" s="10" t="s">
        <v>64</v>
      </c>
      <c r="J27" s="10" t="s">
        <v>64</v>
      </c>
      <c r="K27" s="10" t="s">
        <v>64</v>
      </c>
      <c r="L27" s="10" t="s">
        <v>64</v>
      </c>
      <c r="M27" s="10" t="s">
        <v>64</v>
      </c>
      <c r="N27" s="10" t="s">
        <v>64</v>
      </c>
      <c r="O27" s="10" t="s">
        <v>467</v>
      </c>
      <c r="P27" s="10" t="s">
        <v>467</v>
      </c>
      <c r="Q27" s="10" t="s">
        <v>467</v>
      </c>
      <c r="R27" s="10" t="s">
        <v>467</v>
      </c>
      <c r="S27" s="10" t="s">
        <v>467</v>
      </c>
      <c r="T27" s="10" t="s">
        <v>64</v>
      </c>
      <c r="U27" s="10" t="s">
        <v>64</v>
      </c>
      <c r="V27" s="10" t="s">
        <v>64</v>
      </c>
      <c r="W27" s="10" t="s">
        <v>64</v>
      </c>
      <c r="X27" s="10" t="s">
        <v>64</v>
      </c>
      <c r="Y27" s="10" t="s">
        <v>64</v>
      </c>
      <c r="Z27" s="10" t="s">
        <v>64</v>
      </c>
      <c r="AA27" s="10" t="s">
        <v>64</v>
      </c>
      <c r="AB27" s="10" t="s">
        <v>64</v>
      </c>
      <c r="AC27" s="10" t="s">
        <v>64</v>
      </c>
      <c r="AD27" s="10" t="s">
        <v>64</v>
      </c>
      <c r="AE27" s="10" t="s">
        <v>64</v>
      </c>
      <c r="AF27" s="10" t="s">
        <v>64</v>
      </c>
      <c r="AG27" s="280" t="s">
        <v>64</v>
      </c>
      <c r="AH27" s="280" t="s">
        <v>64</v>
      </c>
      <c r="AI27" s="280" t="s">
        <v>64</v>
      </c>
    </row>
    <row r="28" spans="1:35" s="231" customFormat="1" ht="12" thickBot="1">
      <c r="A28" s="2" t="s">
        <v>62</v>
      </c>
      <c r="B28" s="23" t="s">
        <v>292</v>
      </c>
      <c r="C28" s="23" t="s">
        <v>292</v>
      </c>
      <c r="D28" s="23" t="s">
        <v>292</v>
      </c>
      <c r="E28" s="23" t="s">
        <v>65</v>
      </c>
      <c r="F28" s="23" t="s">
        <v>65</v>
      </c>
      <c r="G28" s="23" t="s">
        <v>65</v>
      </c>
      <c r="H28" s="23" t="s">
        <v>65</v>
      </c>
      <c r="I28" s="23" t="s">
        <v>65</v>
      </c>
      <c r="J28" s="23" t="s">
        <v>65</v>
      </c>
      <c r="K28" s="23" t="s">
        <v>65</v>
      </c>
      <c r="L28" s="23" t="s">
        <v>65</v>
      </c>
      <c r="M28" s="23" t="s">
        <v>65</v>
      </c>
      <c r="N28" s="23" t="s">
        <v>65</v>
      </c>
      <c r="O28" s="23" t="s">
        <v>468</v>
      </c>
      <c r="P28" s="23" t="s">
        <v>468</v>
      </c>
      <c r="Q28" s="23" t="s">
        <v>468</v>
      </c>
      <c r="R28" s="23" t="s">
        <v>468</v>
      </c>
      <c r="S28" s="23" t="s">
        <v>468</v>
      </c>
      <c r="T28" s="23" t="s">
        <v>65</v>
      </c>
      <c r="U28" s="23" t="s">
        <v>65</v>
      </c>
      <c r="V28" s="23" t="s">
        <v>555</v>
      </c>
      <c r="W28" s="23" t="s">
        <v>555</v>
      </c>
      <c r="X28" s="23" t="s">
        <v>555</v>
      </c>
      <c r="Y28" s="23" t="s">
        <v>555</v>
      </c>
      <c r="Z28" s="23" t="s">
        <v>555</v>
      </c>
      <c r="AA28" s="23" t="s">
        <v>555</v>
      </c>
      <c r="AB28" s="23" t="s">
        <v>555</v>
      </c>
      <c r="AC28" s="23" t="s">
        <v>555</v>
      </c>
      <c r="AD28" s="23" t="s">
        <v>555</v>
      </c>
      <c r="AE28" s="23" t="s">
        <v>555</v>
      </c>
      <c r="AF28" s="23" t="s">
        <v>555</v>
      </c>
      <c r="AG28" s="301" t="s">
        <v>555</v>
      </c>
      <c r="AH28" s="301" t="s">
        <v>555</v>
      </c>
      <c r="AI28" s="301" t="s">
        <v>555</v>
      </c>
    </row>
  </sheetData>
  <hyperlinks>
    <hyperlink ref="A1" location="Sumário!A53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J36"/>
  <sheetViews>
    <sheetView showGridLines="0" zoomScale="80" zoomScaleNormal="80" workbookViewId="0" topLeftCell="A1">
      <pane xSplit="1" ySplit="4" topLeftCell="X5" activePane="bottomRight" state="frozen"/>
      <selection pane="topLeft" activeCell="AF17" sqref="AF17"/>
      <selection pane="topRight" activeCell="AF17" sqref="AF17"/>
      <selection pane="bottomLeft" activeCell="AF17" sqref="AF17"/>
      <selection pane="bottomRight" activeCell="AI4" sqref="AI4"/>
    </sheetView>
  </sheetViews>
  <sheetFormatPr defaultColWidth="9.140625" defaultRowHeight="12.75"/>
  <cols>
    <col min="1" max="1" width="42.28125" style="1" bestFit="1" customWidth="1"/>
    <col min="2" max="16384" width="9.140625" style="1" customWidth="1"/>
  </cols>
  <sheetData>
    <row r="1" ht="15.75">
      <c r="A1" s="108" t="s">
        <v>76</v>
      </c>
    </row>
    <row r="2" ht="12.75">
      <c r="A2" s="107" t="s">
        <v>717</v>
      </c>
    </row>
    <row r="3" ht="12.75">
      <c r="A3" s="107"/>
    </row>
    <row r="4" spans="1:35" ht="12" thickBot="1">
      <c r="A4" s="2"/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446</v>
      </c>
      <c r="N4" s="3" t="s">
        <v>449</v>
      </c>
      <c r="O4" s="3" t="s">
        <v>456</v>
      </c>
      <c r="P4" s="3" t="s">
        <v>482</v>
      </c>
      <c r="Q4" s="3" t="s">
        <v>486</v>
      </c>
      <c r="R4" s="3" t="s">
        <v>488</v>
      </c>
      <c r="S4" s="3" t="s">
        <v>497</v>
      </c>
      <c r="T4" s="3" t="s">
        <v>505</v>
      </c>
      <c r="U4" s="3" t="s">
        <v>515</v>
      </c>
      <c r="V4" s="3" t="s">
        <v>519</v>
      </c>
      <c r="W4" s="3" t="s">
        <v>524</v>
      </c>
      <c r="X4" s="3" t="s">
        <v>531</v>
      </c>
      <c r="Y4" s="3" t="s">
        <v>557</v>
      </c>
      <c r="Z4" s="3" t="s">
        <v>561</v>
      </c>
      <c r="AA4" s="3" t="s">
        <v>583</v>
      </c>
      <c r="AB4" s="3" t="s">
        <v>594</v>
      </c>
      <c r="AC4" s="3" t="s">
        <v>632</v>
      </c>
      <c r="AD4" s="3" t="s">
        <v>646</v>
      </c>
      <c r="AE4" s="3" t="s">
        <v>665</v>
      </c>
      <c r="AF4" s="3" t="s">
        <v>672</v>
      </c>
      <c r="AG4" s="3" t="s">
        <v>749</v>
      </c>
      <c r="AH4" s="3" t="s">
        <v>780</v>
      </c>
      <c r="AI4" s="3" t="s">
        <v>802</v>
      </c>
    </row>
    <row r="5" spans="1:35" s="231" customFormat="1" ht="11.25">
      <c r="A5" s="4" t="s">
        <v>66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s="231" customFormat="1" ht="11.25">
      <c r="A6" s="5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0"/>
      <c r="AI6" s="130"/>
    </row>
    <row r="7" spans="1:35" s="231" customFormat="1" ht="11.25">
      <c r="A7" s="5" t="s">
        <v>68</v>
      </c>
      <c r="B7" s="14">
        <v>0.45</v>
      </c>
      <c r="C7" s="14">
        <v>0.45</v>
      </c>
      <c r="D7" s="13">
        <v>0.45</v>
      </c>
      <c r="E7" s="13">
        <v>0.45</v>
      </c>
      <c r="F7" s="13">
        <v>0.6</v>
      </c>
      <c r="G7" s="13">
        <v>0.6</v>
      </c>
      <c r="H7" s="13">
        <v>0.45</v>
      </c>
      <c r="I7" s="13">
        <v>0.45</v>
      </c>
      <c r="J7" s="13">
        <v>0.45</v>
      </c>
      <c r="K7" s="13">
        <v>0.45</v>
      </c>
      <c r="L7" s="13">
        <v>0.45</v>
      </c>
      <c r="M7" s="13">
        <v>0.45</v>
      </c>
      <c r="N7" s="13">
        <v>0.45</v>
      </c>
      <c r="O7" s="13">
        <v>0.45</v>
      </c>
      <c r="P7" s="13">
        <v>0.45</v>
      </c>
      <c r="Q7" s="13">
        <v>0.45</v>
      </c>
      <c r="R7" s="13">
        <v>0.45</v>
      </c>
      <c r="S7" s="13">
        <v>0.45</v>
      </c>
      <c r="T7" s="13">
        <v>0.45</v>
      </c>
      <c r="U7" s="13">
        <v>0.45</v>
      </c>
      <c r="V7" s="13">
        <v>0.45</v>
      </c>
      <c r="W7" s="13">
        <v>0.45</v>
      </c>
      <c r="X7" s="13">
        <v>0.45</v>
      </c>
      <c r="Y7" s="13">
        <v>0.45</v>
      </c>
      <c r="Z7" s="13">
        <v>0.45</v>
      </c>
      <c r="AA7" s="13">
        <v>0.45</v>
      </c>
      <c r="AB7" s="13">
        <v>0.45</v>
      </c>
      <c r="AC7" s="13">
        <v>0.42</v>
      </c>
      <c r="AD7" s="13">
        <v>0.42</v>
      </c>
      <c r="AE7" s="13">
        <v>0.42</v>
      </c>
      <c r="AF7" s="13">
        <v>0.42</v>
      </c>
      <c r="AG7" s="13">
        <v>0.42</v>
      </c>
      <c r="AH7" s="13">
        <v>0.42</v>
      </c>
      <c r="AI7" s="13">
        <v>0.42</v>
      </c>
    </row>
    <row r="8" spans="1:35" s="231" customFormat="1" ht="11.25">
      <c r="A8" s="5" t="s">
        <v>69</v>
      </c>
      <c r="B8" s="14">
        <v>0</v>
      </c>
      <c r="C8" s="14">
        <v>0</v>
      </c>
      <c r="D8" s="13">
        <v>0</v>
      </c>
      <c r="E8" s="13">
        <v>0.08</v>
      </c>
      <c r="F8" s="13">
        <v>0.08</v>
      </c>
      <c r="G8" s="13">
        <v>0.08</v>
      </c>
      <c r="H8" s="13">
        <v>0.08</v>
      </c>
      <c r="I8" s="13">
        <v>0.08</v>
      </c>
      <c r="J8" s="13">
        <v>0.08</v>
      </c>
      <c r="K8" s="13">
        <v>0.08</v>
      </c>
      <c r="L8" s="13">
        <v>0.08</v>
      </c>
      <c r="M8" s="13">
        <v>0.08</v>
      </c>
      <c r="N8" s="13">
        <v>0.08</v>
      </c>
      <c r="O8" s="13">
        <v>0.08</v>
      </c>
      <c r="P8" s="13">
        <v>0.08</v>
      </c>
      <c r="Q8" s="13">
        <v>0.08</v>
      </c>
      <c r="R8" s="13">
        <v>0.08</v>
      </c>
      <c r="S8" s="13">
        <v>0.08</v>
      </c>
      <c r="T8" s="13">
        <v>0.08</v>
      </c>
      <c r="U8" s="13">
        <v>0.08</v>
      </c>
      <c r="V8" s="13">
        <v>0.08</v>
      </c>
      <c r="W8" s="13">
        <v>0.08</v>
      </c>
      <c r="X8" s="13">
        <v>0.08</v>
      </c>
      <c r="Y8" s="13">
        <v>0.08</v>
      </c>
      <c r="Z8" s="13">
        <v>0.08</v>
      </c>
      <c r="AA8" s="13">
        <v>0.08</v>
      </c>
      <c r="AB8" s="13">
        <v>0.08</v>
      </c>
      <c r="AC8" s="13">
        <v>0.05</v>
      </c>
      <c r="AD8" s="13">
        <v>0.05</v>
      </c>
      <c r="AE8" s="13">
        <v>0.05</v>
      </c>
      <c r="AF8" s="13">
        <v>0.05</v>
      </c>
      <c r="AG8" s="13">
        <v>0.05</v>
      </c>
      <c r="AH8" s="13">
        <v>0.08</v>
      </c>
      <c r="AI8" s="13">
        <v>0.08</v>
      </c>
    </row>
    <row r="9" spans="1:35" s="231" customFormat="1" ht="11.25">
      <c r="A9" s="5" t="s">
        <v>70</v>
      </c>
      <c r="B9" s="14">
        <v>0.25</v>
      </c>
      <c r="C9" s="14">
        <v>0.25</v>
      </c>
      <c r="D9" s="13">
        <v>0.25</v>
      </c>
      <c r="E9" s="13">
        <v>0.25</v>
      </c>
      <c r="F9" s="13">
        <v>0.25</v>
      </c>
      <c r="G9" s="13">
        <v>0.25</v>
      </c>
      <c r="H9" s="13">
        <v>0.25</v>
      </c>
      <c r="I9" s="13">
        <v>0.25</v>
      </c>
      <c r="J9" s="13">
        <v>0.25</v>
      </c>
      <c r="K9" s="13">
        <v>0.25</v>
      </c>
      <c r="L9" s="13">
        <v>0.25</v>
      </c>
      <c r="M9" s="13">
        <v>0.25</v>
      </c>
      <c r="N9" s="13">
        <v>0.25</v>
      </c>
      <c r="O9" s="13">
        <v>0.25</v>
      </c>
      <c r="P9" s="13">
        <v>0.25</v>
      </c>
      <c r="Q9" s="13">
        <v>0.25</v>
      </c>
      <c r="R9" s="13">
        <v>0.25</v>
      </c>
      <c r="S9" s="13">
        <v>0.25</v>
      </c>
      <c r="T9" s="13">
        <v>0.25</v>
      </c>
      <c r="U9" s="13">
        <v>0.25</v>
      </c>
      <c r="V9" s="13">
        <v>0.25</v>
      </c>
      <c r="W9" s="13">
        <v>0.25</v>
      </c>
      <c r="X9" s="13">
        <v>0.25</v>
      </c>
      <c r="Y9" s="13">
        <v>0.25</v>
      </c>
      <c r="Z9" s="13">
        <v>0.25</v>
      </c>
      <c r="AA9" s="13">
        <v>0.25</v>
      </c>
      <c r="AB9" s="13">
        <v>0.25</v>
      </c>
      <c r="AC9" s="13">
        <v>0.3</v>
      </c>
      <c r="AD9" s="13">
        <v>0.3</v>
      </c>
      <c r="AE9" s="13">
        <v>0.3</v>
      </c>
      <c r="AF9" s="13">
        <v>0.3</v>
      </c>
      <c r="AG9" s="13">
        <v>0.3</v>
      </c>
      <c r="AH9" s="13">
        <v>0.3</v>
      </c>
      <c r="AI9" s="13">
        <v>0.3</v>
      </c>
    </row>
    <row r="10" spans="1:35" s="231" customFormat="1" ht="11.25">
      <c r="A10" s="5" t="s">
        <v>727</v>
      </c>
      <c r="B10" s="14"/>
      <c r="C10" s="14"/>
      <c r="D10" s="13"/>
      <c r="E10" s="13"/>
      <c r="F10" s="13"/>
      <c r="G10" s="13"/>
      <c r="H10" s="13"/>
      <c r="I10" s="13"/>
      <c r="J10" s="13"/>
      <c r="K10" s="13"/>
      <c r="L10" s="13"/>
      <c r="M10" s="13">
        <v>0.02</v>
      </c>
      <c r="N10" s="13">
        <v>0.02</v>
      </c>
      <c r="O10" s="13">
        <v>0.02</v>
      </c>
      <c r="P10" s="13">
        <v>0.02</v>
      </c>
      <c r="Q10" s="13">
        <v>0.02</v>
      </c>
      <c r="R10" s="13">
        <v>0.02</v>
      </c>
      <c r="S10" s="13">
        <v>0.02</v>
      </c>
      <c r="T10" s="13">
        <v>0.02</v>
      </c>
      <c r="U10" s="13">
        <v>0.02</v>
      </c>
      <c r="V10" s="13">
        <v>0.02</v>
      </c>
      <c r="W10" s="13">
        <v>0.02</v>
      </c>
      <c r="X10" s="13">
        <v>0.02</v>
      </c>
      <c r="Y10" s="13">
        <v>0.02</v>
      </c>
      <c r="Z10" s="13">
        <v>0.02</v>
      </c>
      <c r="AA10" s="13">
        <v>0.02</v>
      </c>
      <c r="AB10" s="13">
        <v>0.02</v>
      </c>
      <c r="AC10" s="13">
        <v>0.02</v>
      </c>
      <c r="AD10" s="13">
        <v>0.02</v>
      </c>
      <c r="AE10" s="13">
        <v>0.02</v>
      </c>
      <c r="AF10" s="13">
        <v>0.02</v>
      </c>
      <c r="AG10" s="13">
        <v>0.02</v>
      </c>
      <c r="AH10" s="13">
        <v>0.02</v>
      </c>
      <c r="AI10" s="13">
        <v>0.02</v>
      </c>
    </row>
    <row r="11" spans="1:35" s="231" customFormat="1" ht="11.25">
      <c r="A11" s="5" t="s">
        <v>71</v>
      </c>
      <c r="B11" s="14">
        <v>0.3</v>
      </c>
      <c r="C11" s="14">
        <v>0.3</v>
      </c>
      <c r="D11" s="13">
        <v>0.3</v>
      </c>
      <c r="E11" s="13">
        <v>0.22</v>
      </c>
      <c r="F11" s="13">
        <v>0.07</v>
      </c>
      <c r="G11" s="13">
        <v>0.07</v>
      </c>
      <c r="H11" s="13">
        <v>0.22</v>
      </c>
      <c r="I11" s="13">
        <v>0.22</v>
      </c>
      <c r="J11" s="13">
        <v>0.22</v>
      </c>
      <c r="K11" s="13">
        <v>0.22</v>
      </c>
      <c r="L11" s="13">
        <v>0.22</v>
      </c>
      <c r="M11" s="13">
        <v>0.22</v>
      </c>
      <c r="N11" s="13">
        <v>0.22</v>
      </c>
      <c r="O11" s="13">
        <v>0.22</v>
      </c>
      <c r="P11" s="13">
        <v>0.2</v>
      </c>
      <c r="Q11" s="13">
        <v>0.2</v>
      </c>
      <c r="R11" s="13">
        <v>0.2</v>
      </c>
      <c r="S11" s="13">
        <v>0.2</v>
      </c>
      <c r="T11" s="13">
        <v>0.2</v>
      </c>
      <c r="U11" s="13">
        <v>0.2</v>
      </c>
      <c r="V11" s="13">
        <v>0.2</v>
      </c>
      <c r="W11" s="13">
        <v>0.2</v>
      </c>
      <c r="X11" s="13">
        <v>0.2</v>
      </c>
      <c r="Y11" s="13">
        <v>0.2</v>
      </c>
      <c r="Z11" s="13">
        <v>0.2</v>
      </c>
      <c r="AA11" s="13">
        <v>0.2</v>
      </c>
      <c r="AB11" s="13">
        <v>0.2</v>
      </c>
      <c r="AC11" s="13">
        <v>0.21</v>
      </c>
      <c r="AD11" s="13">
        <v>0.21</v>
      </c>
      <c r="AE11" s="13">
        <v>0.21</v>
      </c>
      <c r="AF11" s="13">
        <v>0.21</v>
      </c>
      <c r="AG11" s="13">
        <v>0.21</v>
      </c>
      <c r="AH11" s="13">
        <v>0.18</v>
      </c>
      <c r="AI11" s="13">
        <v>0.18</v>
      </c>
    </row>
    <row r="12" spans="1:35" ht="11.25">
      <c r="A12" s="5" t="s">
        <v>72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1.25">
      <c r="A13" s="5" t="s">
        <v>68</v>
      </c>
      <c r="B13" s="14">
        <v>0.15</v>
      </c>
      <c r="C13" s="14">
        <v>0.15</v>
      </c>
      <c r="D13" s="13">
        <v>0.15</v>
      </c>
      <c r="E13" s="13">
        <v>0.2</v>
      </c>
      <c r="F13" s="13">
        <v>0.2</v>
      </c>
      <c r="G13" s="13">
        <v>0.2</v>
      </c>
      <c r="H13" s="13">
        <v>0.2</v>
      </c>
      <c r="I13" s="13">
        <v>0.2</v>
      </c>
      <c r="J13" s="13">
        <v>0.2</v>
      </c>
      <c r="K13" s="13">
        <v>0.2</v>
      </c>
      <c r="L13" s="13">
        <v>0.2</v>
      </c>
      <c r="M13" s="13">
        <v>0.2</v>
      </c>
      <c r="N13" s="13">
        <v>0.2</v>
      </c>
      <c r="O13" s="13">
        <v>0.2</v>
      </c>
      <c r="P13" s="13">
        <v>0.2</v>
      </c>
      <c r="Q13" s="13">
        <v>0.2</v>
      </c>
      <c r="R13" s="13">
        <v>0.2</v>
      </c>
      <c r="S13" s="13">
        <v>0.2</v>
      </c>
      <c r="T13" s="13">
        <v>0.2</v>
      </c>
      <c r="U13" s="13">
        <v>0.2</v>
      </c>
      <c r="V13" s="13">
        <v>0.2</v>
      </c>
      <c r="W13" s="13">
        <v>0.2</v>
      </c>
      <c r="X13" s="13">
        <v>0.2</v>
      </c>
      <c r="Y13" s="13">
        <v>0.2</v>
      </c>
      <c r="Z13" s="13">
        <v>0.2</v>
      </c>
      <c r="AA13" s="13">
        <v>0.2</v>
      </c>
      <c r="AB13" s="13">
        <v>0.2</v>
      </c>
      <c r="AC13" s="13">
        <v>0.15</v>
      </c>
      <c r="AD13" s="13">
        <v>0.15</v>
      </c>
      <c r="AE13" s="13">
        <v>0.15</v>
      </c>
      <c r="AF13" s="13">
        <v>0.15</v>
      </c>
      <c r="AG13" s="13">
        <v>0.15</v>
      </c>
      <c r="AH13" s="13">
        <v>0.15</v>
      </c>
      <c r="AI13" s="13">
        <v>0.15</v>
      </c>
    </row>
    <row r="14" spans="1:35" ht="11.25">
      <c r="A14" s="5" t="s">
        <v>69</v>
      </c>
      <c r="B14" s="14">
        <v>0</v>
      </c>
      <c r="C14" s="14">
        <v>0</v>
      </c>
      <c r="D14" s="13">
        <v>0</v>
      </c>
      <c r="E14" s="13">
        <v>0.1</v>
      </c>
      <c r="F14" s="13">
        <v>0.1</v>
      </c>
      <c r="G14" s="13">
        <v>0.1</v>
      </c>
      <c r="H14" s="13">
        <v>0.1</v>
      </c>
      <c r="I14" s="13">
        <v>0.1</v>
      </c>
      <c r="J14" s="13">
        <v>0.1</v>
      </c>
      <c r="K14" s="13">
        <v>0.1</v>
      </c>
      <c r="L14" s="13">
        <v>0.1</v>
      </c>
      <c r="M14" s="13">
        <v>0.1</v>
      </c>
      <c r="N14" s="13">
        <v>0.1</v>
      </c>
      <c r="O14" s="13">
        <v>0.1</v>
      </c>
      <c r="P14" s="13">
        <v>0.1</v>
      </c>
      <c r="Q14" s="13">
        <v>0.1</v>
      </c>
      <c r="R14" s="13">
        <v>0.1</v>
      </c>
      <c r="S14" s="13">
        <v>0.1</v>
      </c>
      <c r="T14" s="13">
        <v>0.1</v>
      </c>
      <c r="U14" s="13">
        <v>0.1</v>
      </c>
      <c r="V14" s="13">
        <v>0.1</v>
      </c>
      <c r="W14" s="13">
        <v>0.1</v>
      </c>
      <c r="X14" s="13">
        <v>0.1</v>
      </c>
      <c r="Y14" s="13">
        <v>0.1</v>
      </c>
      <c r="Z14" s="13">
        <v>0.1</v>
      </c>
      <c r="AA14" s="13">
        <v>0.1</v>
      </c>
      <c r="AB14" s="13">
        <v>0.1</v>
      </c>
      <c r="AC14" s="13">
        <v>0.1</v>
      </c>
      <c r="AD14" s="13">
        <v>0.1</v>
      </c>
      <c r="AE14" s="13">
        <v>0.1</v>
      </c>
      <c r="AF14" s="13">
        <v>0.1</v>
      </c>
      <c r="AG14" s="13">
        <v>0.1</v>
      </c>
      <c r="AH14" s="13">
        <v>0.1</v>
      </c>
      <c r="AI14" s="13">
        <v>0.1</v>
      </c>
    </row>
    <row r="15" spans="1:35" ht="11.25">
      <c r="A15" s="5" t="s">
        <v>70</v>
      </c>
      <c r="B15" s="14">
        <v>0.2</v>
      </c>
      <c r="C15" s="14">
        <v>0.2</v>
      </c>
      <c r="D15" s="13">
        <v>0.2</v>
      </c>
      <c r="E15" s="13">
        <v>0.3</v>
      </c>
      <c r="F15" s="13">
        <v>0.3</v>
      </c>
      <c r="G15" s="13">
        <v>0.3</v>
      </c>
      <c r="H15" s="13">
        <v>0.4</v>
      </c>
      <c r="I15" s="13">
        <v>0.4</v>
      </c>
      <c r="J15" s="13">
        <v>0.4</v>
      </c>
      <c r="K15" s="13">
        <v>0.4</v>
      </c>
      <c r="L15" s="13">
        <v>0.5</v>
      </c>
      <c r="M15" s="13">
        <v>0.5</v>
      </c>
      <c r="N15" s="13">
        <v>0.5</v>
      </c>
      <c r="O15" s="13">
        <v>0.5</v>
      </c>
      <c r="P15" s="13">
        <v>0.55</v>
      </c>
      <c r="Q15" s="13">
        <v>0.55</v>
      </c>
      <c r="R15" s="13">
        <v>0.55</v>
      </c>
      <c r="S15" s="13">
        <v>0.55</v>
      </c>
      <c r="T15" s="13">
        <v>0.6</v>
      </c>
      <c r="U15" s="13">
        <v>0.6</v>
      </c>
      <c r="V15" s="13">
        <v>0.6</v>
      </c>
      <c r="W15" s="13">
        <v>0.6</v>
      </c>
      <c r="X15" s="13">
        <v>0.65</v>
      </c>
      <c r="Y15" s="13">
        <v>0.65</v>
      </c>
      <c r="Z15" s="13">
        <v>0.65</v>
      </c>
      <c r="AA15" s="13">
        <v>0.65</v>
      </c>
      <c r="AB15" s="13">
        <v>0.65</v>
      </c>
      <c r="AC15" s="13">
        <v>0.7</v>
      </c>
      <c r="AD15" s="13">
        <v>0.7</v>
      </c>
      <c r="AE15" s="13">
        <v>0.7</v>
      </c>
      <c r="AF15" s="13">
        <v>0.7</v>
      </c>
      <c r="AG15" s="13">
        <v>0.7</v>
      </c>
      <c r="AH15" s="13">
        <v>0.7</v>
      </c>
      <c r="AI15" s="13">
        <v>0.7</v>
      </c>
    </row>
    <row r="16" spans="1:35" ht="11.25">
      <c r="A16" s="5" t="s">
        <v>71</v>
      </c>
      <c r="B16" s="14">
        <v>0.65</v>
      </c>
      <c r="C16" s="14">
        <v>0.65</v>
      </c>
      <c r="D16" s="13">
        <v>0.65</v>
      </c>
      <c r="E16" s="13">
        <v>0.4</v>
      </c>
      <c r="F16" s="13">
        <v>0.4</v>
      </c>
      <c r="G16" s="13">
        <v>0.4</v>
      </c>
      <c r="H16" s="13">
        <v>0.3</v>
      </c>
      <c r="I16" s="13">
        <v>0.3</v>
      </c>
      <c r="J16" s="13">
        <v>0.3</v>
      </c>
      <c r="K16" s="13">
        <v>0.3</v>
      </c>
      <c r="L16" s="13">
        <v>0.2</v>
      </c>
      <c r="M16" s="13">
        <v>0.2</v>
      </c>
      <c r="N16" s="13">
        <v>0.2</v>
      </c>
      <c r="O16" s="13">
        <v>0.2</v>
      </c>
      <c r="P16" s="13">
        <v>0.15</v>
      </c>
      <c r="Q16" s="13">
        <v>0.15</v>
      </c>
      <c r="R16" s="13">
        <v>0.15</v>
      </c>
      <c r="S16" s="13">
        <v>0.15</v>
      </c>
      <c r="T16" s="13">
        <v>0.1</v>
      </c>
      <c r="U16" s="13">
        <v>0.1</v>
      </c>
      <c r="V16" s="13">
        <v>0.1</v>
      </c>
      <c r="W16" s="13">
        <v>0.1</v>
      </c>
      <c r="X16" s="13">
        <v>0.05</v>
      </c>
      <c r="Y16" s="13">
        <v>0.05</v>
      </c>
      <c r="Z16" s="13">
        <v>0.05</v>
      </c>
      <c r="AA16" s="13">
        <v>0.05</v>
      </c>
      <c r="AB16" s="13">
        <v>0.05</v>
      </c>
      <c r="AC16" s="13">
        <v>0.05</v>
      </c>
      <c r="AD16" s="13">
        <v>0.05</v>
      </c>
      <c r="AE16" s="13">
        <v>0.05</v>
      </c>
      <c r="AF16" s="13">
        <v>0.05</v>
      </c>
      <c r="AG16" s="13">
        <v>0.05</v>
      </c>
      <c r="AH16" s="13">
        <v>0.05</v>
      </c>
      <c r="AI16" s="13">
        <v>0.05</v>
      </c>
    </row>
    <row r="17" spans="1:35" ht="11.25">
      <c r="A17" s="5" t="s">
        <v>73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1.25">
      <c r="A18" s="5" t="s">
        <v>68</v>
      </c>
      <c r="B18" s="14">
        <v>0.1</v>
      </c>
      <c r="C18" s="14">
        <v>0.1</v>
      </c>
      <c r="D18" s="13">
        <v>0.1</v>
      </c>
      <c r="E18" s="13">
        <v>0.15</v>
      </c>
      <c r="F18" s="13">
        <v>0.15</v>
      </c>
      <c r="G18" s="13">
        <v>0.15</v>
      </c>
      <c r="H18" s="13">
        <v>0.15</v>
      </c>
      <c r="I18" s="13">
        <v>0.15</v>
      </c>
      <c r="J18" s="13">
        <v>0.15</v>
      </c>
      <c r="K18" s="13">
        <v>0.15</v>
      </c>
      <c r="L18" s="13">
        <v>0.15</v>
      </c>
      <c r="M18" s="13">
        <v>0.15</v>
      </c>
      <c r="N18" s="13">
        <v>0.15</v>
      </c>
      <c r="O18" s="13">
        <v>0.15</v>
      </c>
      <c r="P18" s="13">
        <v>0.15</v>
      </c>
      <c r="Q18" s="13">
        <v>0.15</v>
      </c>
      <c r="R18" s="13">
        <v>0.15</v>
      </c>
      <c r="S18" s="13">
        <v>0.15</v>
      </c>
      <c r="T18" s="13">
        <v>0.15</v>
      </c>
      <c r="U18" s="13">
        <v>0.15</v>
      </c>
      <c r="V18" s="13">
        <v>0.15</v>
      </c>
      <c r="W18" s="13">
        <v>0.15</v>
      </c>
      <c r="X18" s="13">
        <v>0.15</v>
      </c>
      <c r="Y18" s="13">
        <v>0.15</v>
      </c>
      <c r="Z18" s="13">
        <v>0.15</v>
      </c>
      <c r="AA18" s="13">
        <v>0.15</v>
      </c>
      <c r="AB18" s="13">
        <v>0.15</v>
      </c>
      <c r="AC18" s="13">
        <v>0.15</v>
      </c>
      <c r="AD18" s="13">
        <v>0.15</v>
      </c>
      <c r="AE18" s="13">
        <v>0.15</v>
      </c>
      <c r="AF18" s="13">
        <v>0.15</v>
      </c>
      <c r="AG18" s="13">
        <v>0.135</v>
      </c>
      <c r="AH18" s="13">
        <v>0.135</v>
      </c>
      <c r="AI18" s="13">
        <v>0.15</v>
      </c>
    </row>
    <row r="19" spans="1:35" ht="11.25">
      <c r="A19" s="5" t="s">
        <v>69</v>
      </c>
      <c r="B19" s="14">
        <v>0</v>
      </c>
      <c r="C19" s="14">
        <v>0</v>
      </c>
      <c r="D19" s="13">
        <v>0</v>
      </c>
      <c r="E19" s="13">
        <v>0.08</v>
      </c>
      <c r="F19" s="13">
        <v>0.08</v>
      </c>
      <c r="G19" s="13">
        <v>0.08</v>
      </c>
      <c r="H19" s="13">
        <v>0.08</v>
      </c>
      <c r="I19" s="13">
        <v>0.08</v>
      </c>
      <c r="J19" s="13">
        <v>0.08</v>
      </c>
      <c r="K19" s="13">
        <v>0.08</v>
      </c>
      <c r="L19" s="13">
        <v>0.08</v>
      </c>
      <c r="M19" s="13">
        <v>0.08</v>
      </c>
      <c r="N19" s="13">
        <v>0.08</v>
      </c>
      <c r="O19" s="13">
        <v>0.08</v>
      </c>
      <c r="P19" s="13">
        <v>0.08</v>
      </c>
      <c r="Q19" s="13">
        <v>0.08</v>
      </c>
      <c r="R19" s="13">
        <v>0.08</v>
      </c>
      <c r="S19" s="13">
        <v>0.08</v>
      </c>
      <c r="T19" s="13">
        <v>0.08</v>
      </c>
      <c r="U19" s="13">
        <v>0.08</v>
      </c>
      <c r="V19" s="13">
        <v>0.08</v>
      </c>
      <c r="W19" s="13">
        <v>0.08</v>
      </c>
      <c r="X19" s="13">
        <v>0.08</v>
      </c>
      <c r="Y19" s="13">
        <v>0.08</v>
      </c>
      <c r="Z19" s="13">
        <v>0.08</v>
      </c>
      <c r="AA19" s="13">
        <v>0.08</v>
      </c>
      <c r="AB19" s="13">
        <v>0.08</v>
      </c>
      <c r="AC19" s="13">
        <v>0.05</v>
      </c>
      <c r="AD19" s="13">
        <v>0.05</v>
      </c>
      <c r="AE19" s="13">
        <v>0.04</v>
      </c>
      <c r="AF19" s="13">
        <v>0.04</v>
      </c>
      <c r="AG19" s="13">
        <v>0.04</v>
      </c>
      <c r="AH19" s="13">
        <v>0.08</v>
      </c>
      <c r="AI19" s="13">
        <v>0.08</v>
      </c>
    </row>
    <row r="20" spans="1:35" ht="11.25">
      <c r="A20" s="5" t="s">
        <v>71</v>
      </c>
      <c r="B20" s="14">
        <v>0.9</v>
      </c>
      <c r="C20" s="14">
        <v>0.9</v>
      </c>
      <c r="D20" s="13">
        <v>0.9</v>
      </c>
      <c r="E20" s="13">
        <v>0.77</v>
      </c>
      <c r="F20" s="13">
        <v>0.77</v>
      </c>
      <c r="G20" s="13">
        <v>0.77</v>
      </c>
      <c r="H20" s="13">
        <v>0.77</v>
      </c>
      <c r="I20" s="13">
        <v>0.77</v>
      </c>
      <c r="J20" s="13">
        <v>0.77</v>
      </c>
      <c r="K20" s="13">
        <v>0.77</v>
      </c>
      <c r="L20" s="13">
        <v>0.77</v>
      </c>
      <c r="M20" s="13">
        <v>0.77</v>
      </c>
      <c r="N20" s="13">
        <v>0.77</v>
      </c>
      <c r="O20" s="13">
        <v>0.77</v>
      </c>
      <c r="P20" s="13">
        <v>0.77</v>
      </c>
      <c r="Q20" s="13">
        <v>0.77</v>
      </c>
      <c r="R20" s="13">
        <v>0.77</v>
      </c>
      <c r="S20" s="13">
        <v>0.77</v>
      </c>
      <c r="T20" s="13">
        <v>0.77</v>
      </c>
      <c r="U20" s="13">
        <v>0.77</v>
      </c>
      <c r="V20" s="13">
        <v>0.77</v>
      </c>
      <c r="W20" s="13">
        <v>0.77</v>
      </c>
      <c r="X20" s="13">
        <v>0.77</v>
      </c>
      <c r="Y20" s="13">
        <v>0.77</v>
      </c>
      <c r="Z20" s="13">
        <v>0.77</v>
      </c>
      <c r="AA20" s="13">
        <v>0.77</v>
      </c>
      <c r="AB20" s="13">
        <v>0.77</v>
      </c>
      <c r="AC20" s="13">
        <v>0.8</v>
      </c>
      <c r="AD20" s="13">
        <v>0.8</v>
      </c>
      <c r="AE20" s="13">
        <v>0.81</v>
      </c>
      <c r="AF20" s="13">
        <v>0.81</v>
      </c>
      <c r="AG20" s="13">
        <v>0.825</v>
      </c>
      <c r="AH20" s="13">
        <v>0.785</v>
      </c>
      <c r="AI20" s="13">
        <v>0.77</v>
      </c>
    </row>
    <row r="21" spans="1:35" ht="11.25">
      <c r="A21" s="5" t="s">
        <v>74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1.25">
      <c r="A22" s="5" t="s">
        <v>68</v>
      </c>
      <c r="B22" s="14">
        <v>0.6</v>
      </c>
      <c r="C22" s="14">
        <v>0.6</v>
      </c>
      <c r="D22" s="13">
        <v>0.6</v>
      </c>
      <c r="E22" s="13">
        <v>0.6</v>
      </c>
      <c r="F22" s="13">
        <v>0.6</v>
      </c>
      <c r="G22" s="13">
        <v>0.6</v>
      </c>
      <c r="H22" s="13">
        <v>0.6</v>
      </c>
      <c r="I22" s="13">
        <v>0.6</v>
      </c>
      <c r="J22" s="13">
        <v>0.15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</row>
    <row r="23" spans="1:35" s="231" customFormat="1" ht="12" thickBot="1">
      <c r="A23" s="2" t="s">
        <v>71</v>
      </c>
      <c r="B23" s="15">
        <v>0.4</v>
      </c>
      <c r="C23" s="15">
        <v>0.4</v>
      </c>
      <c r="D23" s="16">
        <v>0.4</v>
      </c>
      <c r="E23" s="16">
        <v>0.4</v>
      </c>
      <c r="F23" s="16">
        <v>0.4</v>
      </c>
      <c r="G23" s="16">
        <v>0.4</v>
      </c>
      <c r="H23" s="16">
        <v>0.4</v>
      </c>
      <c r="I23" s="16">
        <v>0.4</v>
      </c>
      <c r="J23" s="16">
        <v>0.85</v>
      </c>
      <c r="K23" s="16">
        <v>1</v>
      </c>
      <c r="L23" s="16">
        <v>1</v>
      </c>
      <c r="M23" s="16">
        <v>1</v>
      </c>
      <c r="N23" s="16">
        <v>1</v>
      </c>
      <c r="O23" s="16">
        <v>1</v>
      </c>
      <c r="P23" s="16">
        <v>1</v>
      </c>
      <c r="Q23" s="16">
        <v>1</v>
      </c>
      <c r="R23" s="16">
        <v>1</v>
      </c>
      <c r="S23" s="16">
        <v>1</v>
      </c>
      <c r="T23" s="16">
        <v>1</v>
      </c>
      <c r="U23" s="16">
        <v>1</v>
      </c>
      <c r="V23" s="16">
        <v>1</v>
      </c>
      <c r="W23" s="16">
        <v>1</v>
      </c>
      <c r="X23" s="16">
        <v>1</v>
      </c>
      <c r="Y23" s="16">
        <v>1</v>
      </c>
      <c r="Z23" s="16">
        <v>1</v>
      </c>
      <c r="AA23" s="16">
        <v>1</v>
      </c>
      <c r="AB23" s="16">
        <v>1</v>
      </c>
      <c r="AC23" s="16">
        <v>1</v>
      </c>
      <c r="AD23" s="16">
        <v>1</v>
      </c>
      <c r="AE23" s="16">
        <v>1</v>
      </c>
      <c r="AF23" s="16">
        <v>1</v>
      </c>
      <c r="AG23" s="16">
        <v>1</v>
      </c>
      <c r="AH23" s="16">
        <v>1</v>
      </c>
      <c r="AI23" s="16">
        <v>1</v>
      </c>
    </row>
    <row r="24" spans="1:35" s="231" customFormat="1" ht="11.25">
      <c r="A24" s="5" t="s">
        <v>75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s="231" customFormat="1" ht="11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s="231" customFormat="1" ht="11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6" s="231" customFormat="1" ht="11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5"/>
      <c r="AG27" s="5"/>
      <c r="AH27" s="5"/>
      <c r="AI27" s="5"/>
      <c r="AJ27" s="5"/>
    </row>
    <row r="28" spans="1:36" s="231" customFormat="1" ht="11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5"/>
      <c r="AG28" s="5"/>
      <c r="AH28" s="5"/>
      <c r="AI28" s="5"/>
      <c r="AJ28" s="5"/>
    </row>
    <row r="29" spans="32:36" ht="11.25">
      <c r="AF29" s="5"/>
      <c r="AG29" s="5"/>
      <c r="AH29" s="5"/>
      <c r="AI29" s="5"/>
      <c r="AJ29" s="60"/>
    </row>
    <row r="30" spans="32:36" ht="11.25">
      <c r="AF30" s="60"/>
      <c r="AG30" s="60"/>
      <c r="AH30" s="60"/>
      <c r="AI30" s="60"/>
      <c r="AJ30" s="60"/>
    </row>
    <row r="31" spans="32:36" ht="11.25">
      <c r="AF31" s="60"/>
      <c r="AG31" s="60"/>
      <c r="AH31" s="60"/>
      <c r="AI31" s="60"/>
      <c r="AJ31" s="60"/>
    </row>
    <row r="32" spans="32:36" ht="11.25">
      <c r="AF32" s="60"/>
      <c r="AG32" s="60"/>
      <c r="AH32" s="60"/>
      <c r="AI32" s="60"/>
      <c r="AJ32" s="60"/>
    </row>
    <row r="33" spans="32:36" ht="11.25">
      <c r="AF33" s="60"/>
      <c r="AG33" s="60"/>
      <c r="AH33" s="60"/>
      <c r="AI33" s="60"/>
      <c r="AJ33" s="60"/>
    </row>
    <row r="34" spans="32:36" ht="11.25">
      <c r="AF34" s="60"/>
      <c r="AG34" s="60"/>
      <c r="AH34" s="60"/>
      <c r="AI34" s="60"/>
      <c r="AJ34" s="60"/>
    </row>
    <row r="35" spans="32:36" ht="11.25">
      <c r="AF35" s="60"/>
      <c r="AG35" s="60"/>
      <c r="AH35" s="60"/>
      <c r="AI35" s="60"/>
      <c r="AJ35" s="60"/>
    </row>
    <row r="36" spans="32:36" ht="11.25">
      <c r="AF36" s="60"/>
      <c r="AG36" s="60"/>
      <c r="AH36" s="60"/>
      <c r="AI36" s="60"/>
      <c r="AJ36" s="60"/>
    </row>
  </sheetData>
  <hyperlinks>
    <hyperlink ref="A1" location="Sumário!A54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80" zoomScaleNormal="80" workbookViewId="0" topLeftCell="A1">
      <pane xSplit="1" ySplit="3" topLeftCell="B4" activePane="bottomRight" state="frozen"/>
      <selection pane="topLeft" activeCell="A8" sqref="A8"/>
      <selection pane="topRight" activeCell="A8" sqref="A8"/>
      <selection pane="bottomLeft" activeCell="A8" sqref="A8"/>
      <selection pane="bottomRight" activeCell="P4" sqref="P4"/>
    </sheetView>
  </sheetViews>
  <sheetFormatPr defaultColWidth="9.140625" defaultRowHeight="12.75"/>
  <cols>
    <col min="1" max="1" width="24.421875" style="0" bestFit="1" customWidth="1"/>
    <col min="17" max="17" width="13.28125" style="0" bestFit="1" customWidth="1"/>
  </cols>
  <sheetData>
    <row r="1" ht="15.75">
      <c r="A1" s="108" t="s">
        <v>76</v>
      </c>
    </row>
    <row r="2" ht="12.75">
      <c r="A2" s="107" t="s">
        <v>165</v>
      </c>
    </row>
    <row r="3" ht="12.75">
      <c r="A3" s="107" t="s">
        <v>441</v>
      </c>
    </row>
    <row r="4" spans="1:16" ht="13.5" thickBot="1">
      <c r="A4" s="128"/>
      <c r="B4" s="216" t="s">
        <v>516</v>
      </c>
      <c r="C4" s="216" t="s">
        <v>520</v>
      </c>
      <c r="D4" s="216" t="s">
        <v>525</v>
      </c>
      <c r="E4" s="216" t="s">
        <v>532</v>
      </c>
      <c r="F4" s="216" t="s">
        <v>556</v>
      </c>
      <c r="G4" s="216" t="s">
        <v>560</v>
      </c>
      <c r="H4" s="216" t="s">
        <v>582</v>
      </c>
      <c r="I4" s="216" t="s">
        <v>593</v>
      </c>
      <c r="J4" s="216" t="s">
        <v>631</v>
      </c>
      <c r="K4" s="216" t="s">
        <v>645</v>
      </c>
      <c r="L4" s="216" t="s">
        <v>664</v>
      </c>
      <c r="M4" s="216" t="s">
        <v>671</v>
      </c>
      <c r="N4" s="216" t="s">
        <v>772</v>
      </c>
      <c r="O4" s="216" t="s">
        <v>778</v>
      </c>
      <c r="P4" s="216" t="s">
        <v>801</v>
      </c>
    </row>
    <row r="5" spans="1:16" ht="12.75">
      <c r="A5" s="52" t="s">
        <v>619</v>
      </c>
      <c r="B5" s="10">
        <v>13876.769400849993</v>
      </c>
      <c r="C5" s="10">
        <v>15145.215962820028</v>
      </c>
      <c r="D5" s="10">
        <v>16160.379206600011</v>
      </c>
      <c r="E5" s="10">
        <v>17213.428616219982</v>
      </c>
      <c r="F5" s="10">
        <v>18521.190329779994</v>
      </c>
      <c r="G5" s="10">
        <f aca="true" t="shared" si="0" ref="G5:P5">SUM(G6:G8)</f>
        <v>19868.750229689966</v>
      </c>
      <c r="H5" s="10">
        <f t="shared" si="0"/>
        <v>21721.57189254003</v>
      </c>
      <c r="I5" s="10">
        <f t="shared" si="0"/>
        <v>23040.74707969001</v>
      </c>
      <c r="J5" s="10">
        <f t="shared" si="0"/>
        <v>27243.158906589993</v>
      </c>
      <c r="K5" s="10">
        <f t="shared" si="0"/>
        <v>29078.970960519997</v>
      </c>
      <c r="L5" s="10">
        <f t="shared" si="0"/>
        <v>31808.667386920002</v>
      </c>
      <c r="M5" s="10">
        <f t="shared" si="0"/>
        <v>34609.36748494</v>
      </c>
      <c r="N5" s="10">
        <f t="shared" si="0"/>
        <v>37152.91329659</v>
      </c>
      <c r="O5" s="10">
        <f t="shared" si="0"/>
        <v>47468.24317219</v>
      </c>
      <c r="P5" s="10">
        <f t="shared" si="0"/>
        <v>51195.78865809</v>
      </c>
    </row>
    <row r="6" spans="1:16" ht="12.75">
      <c r="A6" s="52" t="s">
        <v>620</v>
      </c>
      <c r="B6" s="10">
        <v>8266.11062453999</v>
      </c>
      <c r="C6" s="10">
        <v>9324.081358109988</v>
      </c>
      <c r="D6" s="10">
        <v>10155.721581840015</v>
      </c>
      <c r="E6" s="10">
        <v>11009.267671829992</v>
      </c>
      <c r="F6" s="10">
        <v>11878.053072230006</v>
      </c>
      <c r="G6" s="10">
        <v>12772.06273980998</v>
      </c>
      <c r="H6" s="10">
        <v>14019.591730720042</v>
      </c>
      <c r="I6" s="10">
        <v>14539.491672970024</v>
      </c>
      <c r="J6" s="10">
        <v>17626.378067019992</v>
      </c>
      <c r="K6" s="10">
        <v>18410.550621669998</v>
      </c>
      <c r="L6" s="10">
        <v>19999.89637693</v>
      </c>
      <c r="M6" s="10">
        <v>21612.16966562</v>
      </c>
      <c r="N6" s="10">
        <v>23516.4969179</v>
      </c>
      <c r="O6" s="10">
        <v>31164.08906869</v>
      </c>
      <c r="P6" s="10">
        <v>33920.78331092</v>
      </c>
    </row>
    <row r="7" spans="1:16" ht="12.75">
      <c r="A7" s="52" t="s">
        <v>621</v>
      </c>
      <c r="B7" s="10">
        <v>3435.8815156300116</v>
      </c>
      <c r="C7" s="10">
        <v>3626.406960250031</v>
      </c>
      <c r="D7" s="10">
        <v>3740.3001878199957</v>
      </c>
      <c r="E7" s="10">
        <v>3793.714152359995</v>
      </c>
      <c r="F7" s="10">
        <v>3884.3870573499908</v>
      </c>
      <c r="G7" s="10">
        <v>3892.1843669499863</v>
      </c>
      <c r="H7" s="10">
        <v>3759.834607710001</v>
      </c>
      <c r="I7" s="10">
        <v>3687.9818164299904</v>
      </c>
      <c r="J7" s="10">
        <v>3775.87459509</v>
      </c>
      <c r="K7" s="10">
        <v>3924.4466814400002</v>
      </c>
      <c r="L7" s="10">
        <v>4018.0798204300004</v>
      </c>
      <c r="M7" s="10">
        <v>4132.5048033</v>
      </c>
      <c r="N7" s="10">
        <v>4459.82741774</v>
      </c>
      <c r="O7" s="10">
        <v>5126.86528956</v>
      </c>
      <c r="P7" s="10">
        <v>5628.07609018</v>
      </c>
    </row>
    <row r="8" spans="1:16" ht="12.75">
      <c r="A8" s="52" t="s">
        <v>622</v>
      </c>
      <c r="B8" s="10">
        <v>2174.7772606799927</v>
      </c>
      <c r="C8" s="10">
        <v>2194.727644460008</v>
      </c>
      <c r="D8" s="10">
        <v>2264.357436940001</v>
      </c>
      <c r="E8" s="10">
        <v>2410.4467920299953</v>
      </c>
      <c r="F8" s="10">
        <v>2758.7502001999947</v>
      </c>
      <c r="G8" s="10">
        <v>3204.50312293</v>
      </c>
      <c r="H8" s="10">
        <v>3942.145554109985</v>
      </c>
      <c r="I8" s="10">
        <v>4813.273590289997</v>
      </c>
      <c r="J8" s="10">
        <v>5840.90624448</v>
      </c>
      <c r="K8" s="10">
        <v>6743.973657410001</v>
      </c>
      <c r="L8" s="10">
        <v>7790.691189560001</v>
      </c>
      <c r="M8" s="10">
        <v>8864.69301602</v>
      </c>
      <c r="N8" s="10">
        <v>9176.588960950001</v>
      </c>
      <c r="O8" s="10">
        <v>11177.28881394</v>
      </c>
      <c r="P8" s="10">
        <v>11646.929256989999</v>
      </c>
    </row>
    <row r="9" spans="1:16" ht="12.75">
      <c r="A9" s="52" t="s">
        <v>623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7.372729489999998</v>
      </c>
      <c r="I9" s="10">
        <v>29.970166319999997</v>
      </c>
      <c r="J9" s="10">
        <v>80.32103297000002</v>
      </c>
      <c r="K9" s="10">
        <v>167.49759831</v>
      </c>
      <c r="L9" s="10">
        <v>349.70831280000004</v>
      </c>
      <c r="M9" s="10">
        <v>471.08756124</v>
      </c>
      <c r="N9" s="10">
        <v>675.84315885</v>
      </c>
      <c r="O9" s="10">
        <v>1029.35047878</v>
      </c>
      <c r="P9" s="10">
        <v>1197.1648337899999</v>
      </c>
    </row>
    <row r="10" spans="1:16" ht="12.75">
      <c r="A10" s="52" t="s">
        <v>624</v>
      </c>
      <c r="B10" s="10">
        <v>917.86979422</v>
      </c>
      <c r="C10" s="10">
        <v>1283.8305761499998</v>
      </c>
      <c r="D10" s="10">
        <v>1774.7789661199997</v>
      </c>
      <c r="E10" s="10">
        <v>2303.1052076100013</v>
      </c>
      <c r="F10" s="10">
        <v>3033.109404210002</v>
      </c>
      <c r="G10" s="10">
        <v>3544.278155200003</v>
      </c>
      <c r="H10" s="10">
        <v>4701.875297789993</v>
      </c>
      <c r="I10" s="10">
        <v>5607.155966650001</v>
      </c>
      <c r="J10" s="10">
        <v>6693.501853069997</v>
      </c>
      <c r="K10" s="10">
        <v>7005.3857206</v>
      </c>
      <c r="L10" s="10">
        <v>8179.8092830900005</v>
      </c>
      <c r="M10" s="10">
        <v>8637.60897851</v>
      </c>
      <c r="N10" s="10">
        <v>9425.34078077</v>
      </c>
      <c r="O10" s="10">
        <v>8856.94172328</v>
      </c>
      <c r="P10" s="10">
        <v>10049.94593181</v>
      </c>
    </row>
    <row r="11" spans="1:16" ht="12.75">
      <c r="A11" s="52" t="s">
        <v>384</v>
      </c>
      <c r="B11" s="10">
        <v>2826.8472905600156</v>
      </c>
      <c r="C11" s="10">
        <v>2897.1738610499874</v>
      </c>
      <c r="D11" s="10">
        <v>3078.471884819993</v>
      </c>
      <c r="E11" s="10">
        <v>3226.821123340003</v>
      </c>
      <c r="F11" s="10">
        <v>3801.490152199991</v>
      </c>
      <c r="G11" s="10">
        <v>5884.8916877599895</v>
      </c>
      <c r="H11" s="10">
        <v>6463.09962886999</v>
      </c>
      <c r="I11" s="10">
        <v>6563.798503739957</v>
      </c>
      <c r="J11" s="10">
        <v>7586.318869329961</v>
      </c>
      <c r="K11" s="10">
        <v>7493.35323341</v>
      </c>
      <c r="L11" s="10">
        <v>7830.21709996</v>
      </c>
      <c r="M11" s="10">
        <v>8007.0934737200005</v>
      </c>
      <c r="N11" s="10">
        <v>9335.88399739</v>
      </c>
      <c r="O11" s="10">
        <v>8889.08868372</v>
      </c>
      <c r="P11" s="10">
        <v>9327.47282802</v>
      </c>
    </row>
    <row r="12" spans="1:16" ht="12.75">
      <c r="A12" s="52" t="s">
        <v>625</v>
      </c>
      <c r="B12" s="10">
        <v>2114.0816676999984</v>
      </c>
      <c r="C12" s="10">
        <v>2538.252811070004</v>
      </c>
      <c r="D12" s="10">
        <v>2525.1619462300023</v>
      </c>
      <c r="E12" s="10">
        <v>2473.3323845399905</v>
      </c>
      <c r="F12" s="10">
        <v>2297.9580181600027</v>
      </c>
      <c r="G12" s="10">
        <v>2703.5530759600047</v>
      </c>
      <c r="H12" s="10">
        <v>2696.997545499993</v>
      </c>
      <c r="I12" s="10">
        <v>2717.3807137999984</v>
      </c>
      <c r="J12" s="10">
        <v>2468.2505900600004</v>
      </c>
      <c r="K12" s="10">
        <v>2822.43534202</v>
      </c>
      <c r="L12" s="10">
        <v>2905.6987727600003</v>
      </c>
      <c r="M12" s="10">
        <v>2869.96959367</v>
      </c>
      <c r="N12" s="10">
        <v>2433.82072579</v>
      </c>
      <c r="O12" s="10">
        <v>2734.96727317</v>
      </c>
      <c r="P12" s="10">
        <v>3199.06266564</v>
      </c>
    </row>
    <row r="13" spans="1:16" ht="12.75">
      <c r="A13" s="52" t="s">
        <v>626</v>
      </c>
      <c r="B13" s="10">
        <v>401.857078919999</v>
      </c>
      <c r="C13" s="10">
        <v>443.1086124800071</v>
      </c>
      <c r="D13" s="10">
        <v>486.2805559300033</v>
      </c>
      <c r="E13" s="10">
        <v>556.6387344700009</v>
      </c>
      <c r="F13" s="10">
        <v>558.265055409998</v>
      </c>
      <c r="G13" s="10">
        <v>551.715859110004</v>
      </c>
      <c r="H13" s="10">
        <v>558.418734280003</v>
      </c>
      <c r="I13" s="10">
        <v>534.715722590002</v>
      </c>
      <c r="J13" s="10">
        <v>511.02192020999934</v>
      </c>
      <c r="K13" s="10">
        <v>548.0617360900001</v>
      </c>
      <c r="L13" s="10">
        <v>519.3350796999999</v>
      </c>
      <c r="M13" s="10">
        <v>548.5548605700001</v>
      </c>
      <c r="N13" s="10">
        <v>673.91825636</v>
      </c>
      <c r="O13" s="10">
        <v>870.15512962</v>
      </c>
      <c r="P13" s="10">
        <v>1046.4197963</v>
      </c>
    </row>
    <row r="14" spans="1:16" ht="12.75">
      <c r="A14" s="52" t="s">
        <v>659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9991.361</v>
      </c>
      <c r="L14" s="10">
        <v>13223.520999999999</v>
      </c>
      <c r="M14" s="10">
        <v>14523.705</v>
      </c>
      <c r="N14" s="10">
        <v>15079.70304666</v>
      </c>
      <c r="O14" s="10">
        <v>6926.44476442</v>
      </c>
      <c r="P14" s="10">
        <v>5569.302272410001</v>
      </c>
    </row>
    <row r="15" spans="1:16" ht="12.75">
      <c r="A15" s="52" t="s">
        <v>673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12445.796086245</v>
      </c>
      <c r="N15" s="10">
        <v>13125.76227636</v>
      </c>
      <c r="O15" s="10">
        <v>14610.71737677</v>
      </c>
      <c r="P15" s="10">
        <v>15100.730082869997</v>
      </c>
    </row>
    <row r="16" spans="1:16" ht="13.5" thickBot="1">
      <c r="A16" s="52" t="s">
        <v>385</v>
      </c>
      <c r="B16" s="225">
        <v>3858.508760369994</v>
      </c>
      <c r="C16" s="225">
        <v>3822.0528039599885</v>
      </c>
      <c r="D16" s="225">
        <v>3878.875676320018</v>
      </c>
      <c r="E16" s="225">
        <v>3712.7003743599635</v>
      </c>
      <c r="F16" s="225">
        <v>3786.1241661999848</v>
      </c>
      <c r="G16" s="225">
        <v>4066.67825936999</v>
      </c>
      <c r="H16" s="225">
        <v>4353.542794000001</v>
      </c>
      <c r="I16" s="225">
        <v>4940.953319999964</v>
      </c>
      <c r="J16" s="225">
        <v>4228.327265479951</v>
      </c>
      <c r="K16" s="225">
        <v>4030.751126647814</v>
      </c>
      <c r="L16" s="225">
        <v>3649.6767402839923</v>
      </c>
      <c r="M16" s="225">
        <v>3603.5228252799934</v>
      </c>
      <c r="N16" s="225">
        <v>3887.457454809997</v>
      </c>
      <c r="O16" s="225">
        <v>3705.661037059992</v>
      </c>
      <c r="P16" s="225">
        <v>4436.321623039998</v>
      </c>
    </row>
    <row r="17" spans="1:16" ht="14.25" thickBot="1" thickTop="1">
      <c r="A17" s="219" t="s">
        <v>162</v>
      </c>
      <c r="B17" s="26">
        <v>23995.93399262</v>
      </c>
      <c r="C17" s="26">
        <v>26129.634627530017</v>
      </c>
      <c r="D17" s="26">
        <v>27903.948236020024</v>
      </c>
      <c r="E17" s="26">
        <v>29486.026440539943</v>
      </c>
      <c r="F17" s="26">
        <v>31998.137125959973</v>
      </c>
      <c r="G17" s="26">
        <v>36619.867267089954</v>
      </c>
      <c r="H17" s="26">
        <v>40502.87862247001</v>
      </c>
      <c r="I17" s="26">
        <v>43434.721472789926</v>
      </c>
      <c r="J17" s="26">
        <v>48810.900437709905</v>
      </c>
      <c r="K17" s="26">
        <v>61137.816717597816</v>
      </c>
      <c r="L17" s="26">
        <v>68466.633675514</v>
      </c>
      <c r="M17" s="26">
        <v>85716.70586417499</v>
      </c>
      <c r="N17" s="26">
        <v>91790.64299358</v>
      </c>
      <c r="O17" s="26">
        <v>95091.56963900999</v>
      </c>
      <c r="P17" s="26">
        <v>101122.20869197</v>
      </c>
    </row>
    <row r="20" spans="8:16" ht="12.75">
      <c r="H20" s="24"/>
      <c r="I20" s="24"/>
      <c r="J20" s="24"/>
      <c r="K20" s="24"/>
      <c r="L20" s="24"/>
      <c r="M20" s="24"/>
      <c r="N20" s="24"/>
      <c r="O20" s="24"/>
      <c r="P20" s="24"/>
    </row>
  </sheetData>
  <hyperlinks>
    <hyperlink ref="A1" location="Sumário!A7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7"/>
  <sheetViews>
    <sheetView showGridLines="0" zoomScale="80" zoomScaleNormal="8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4" sqref="P4"/>
    </sheetView>
  </sheetViews>
  <sheetFormatPr defaultColWidth="9.140625" defaultRowHeight="12.75"/>
  <cols>
    <col min="1" max="1" width="24.421875" style="0" bestFit="1" customWidth="1"/>
    <col min="17" max="17" width="13.28125" style="0" bestFit="1" customWidth="1"/>
  </cols>
  <sheetData>
    <row r="1" ht="15.75">
      <c r="A1" s="108" t="s">
        <v>76</v>
      </c>
    </row>
    <row r="2" ht="12.75">
      <c r="A2" s="107" t="s">
        <v>165</v>
      </c>
    </row>
    <row r="3" ht="12.75">
      <c r="A3" s="107" t="s">
        <v>441</v>
      </c>
    </row>
    <row r="4" spans="1:16" ht="13.5" thickBot="1">
      <c r="A4" s="128"/>
      <c r="B4" s="216" t="s">
        <v>516</v>
      </c>
      <c r="C4" s="216" t="s">
        <v>520</v>
      </c>
      <c r="D4" s="216" t="s">
        <v>525</v>
      </c>
      <c r="E4" s="216" t="s">
        <v>532</v>
      </c>
      <c r="F4" s="216" t="s">
        <v>556</v>
      </c>
      <c r="G4" s="216" t="s">
        <v>560</v>
      </c>
      <c r="H4" s="216" t="s">
        <v>582</v>
      </c>
      <c r="I4" s="216" t="s">
        <v>593</v>
      </c>
      <c r="J4" s="216" t="s">
        <v>631</v>
      </c>
      <c r="K4" s="216" t="s">
        <v>645</v>
      </c>
      <c r="L4" s="216" t="s">
        <v>664</v>
      </c>
      <c r="M4" s="216" t="s">
        <v>671</v>
      </c>
      <c r="N4" s="216" t="s">
        <v>772</v>
      </c>
      <c r="O4" s="216" t="s">
        <v>778</v>
      </c>
      <c r="P4" s="216" t="s">
        <v>801</v>
      </c>
    </row>
    <row r="5" spans="1:16" ht="12.75">
      <c r="A5" s="52" t="s">
        <v>628</v>
      </c>
      <c r="B5" s="10">
        <v>18315.030303200023</v>
      </c>
      <c r="C5" s="10">
        <v>20680.379841229977</v>
      </c>
      <c r="D5" s="10">
        <v>20644.569903819975</v>
      </c>
      <c r="E5" s="10">
        <v>22214.644312309985</v>
      </c>
      <c r="F5" s="10">
        <v>26052.346229070023</v>
      </c>
      <c r="G5" s="10">
        <v>30137.167917139966</v>
      </c>
      <c r="H5" s="10">
        <v>37392.92918074004</v>
      </c>
      <c r="I5" s="10">
        <v>40316.88495556026</v>
      </c>
      <c r="J5" s="10">
        <v>44191.36633431016</v>
      </c>
      <c r="K5" s="10">
        <v>45698.65484094009</v>
      </c>
      <c r="L5" s="10">
        <v>47613.79960904027</v>
      </c>
      <c r="M5" s="10">
        <v>51846.50123439064</v>
      </c>
      <c r="N5" s="10">
        <v>56946.702165440016</v>
      </c>
      <c r="O5" s="10">
        <v>60772.056178970146</v>
      </c>
      <c r="P5" s="10">
        <v>67498.63801381044</v>
      </c>
    </row>
    <row r="6" spans="1:16" ht="12.75">
      <c r="A6" s="52" t="s">
        <v>387</v>
      </c>
      <c r="B6" s="10">
        <v>9553.540099730018</v>
      </c>
      <c r="C6" s="10">
        <v>10141.049620080004</v>
      </c>
      <c r="D6" s="10">
        <v>11188.030615679994</v>
      </c>
      <c r="E6" s="10">
        <v>12067.337086160014</v>
      </c>
      <c r="F6" s="10">
        <v>13378.662560610013</v>
      </c>
      <c r="G6" s="10">
        <v>14285.853166830035</v>
      </c>
      <c r="H6" s="10">
        <v>15519.815049239991</v>
      </c>
      <c r="I6" s="10">
        <v>17236.82953371999</v>
      </c>
      <c r="J6" s="10">
        <v>19183.23308379</v>
      </c>
      <c r="K6" s="10">
        <v>19414.738955320026</v>
      </c>
      <c r="L6" s="10">
        <v>19934.089643350144</v>
      </c>
      <c r="M6" s="10">
        <v>20671.381128689998</v>
      </c>
      <c r="N6" s="10">
        <v>22703.645384500127</v>
      </c>
      <c r="O6" s="10">
        <v>23834.468991730006</v>
      </c>
      <c r="P6" s="10">
        <v>26145.889939909695</v>
      </c>
    </row>
    <row r="7" spans="1:16" ht="12.75">
      <c r="A7" s="52" t="s">
        <v>386</v>
      </c>
      <c r="B7" s="10">
        <v>10225.829069280002</v>
      </c>
      <c r="C7" s="10">
        <v>10347.529602140004</v>
      </c>
      <c r="D7" s="10">
        <v>10475.75295605</v>
      </c>
      <c r="E7" s="10">
        <v>10328.814263009994</v>
      </c>
      <c r="F7" s="10">
        <v>11223.980930790021</v>
      </c>
      <c r="G7" s="10">
        <v>10712.517949380002</v>
      </c>
      <c r="H7" s="10">
        <v>11097.845398039992</v>
      </c>
      <c r="I7" s="10">
        <v>11888.01308383998</v>
      </c>
      <c r="J7" s="10">
        <v>12894.403488130016</v>
      </c>
      <c r="K7" s="10">
        <v>12212.835543440011</v>
      </c>
      <c r="L7" s="10">
        <v>12341.889011999961</v>
      </c>
      <c r="M7" s="10">
        <v>12191.46689124993</v>
      </c>
      <c r="N7" s="10">
        <v>14586.304300050007</v>
      </c>
      <c r="O7" s="10">
        <v>13775.083391979986</v>
      </c>
      <c r="P7" s="10">
        <v>14403.372803070097</v>
      </c>
    </row>
    <row r="8" spans="1:16" ht="12.75">
      <c r="A8" s="52" t="s">
        <v>388</v>
      </c>
      <c r="B8" s="10">
        <v>1502.6388526599999</v>
      </c>
      <c r="C8" s="10">
        <v>1523.8649451100011</v>
      </c>
      <c r="D8" s="10">
        <v>1662.2397691499998</v>
      </c>
      <c r="E8" s="10">
        <v>1725.0132674300005</v>
      </c>
      <c r="F8" s="10">
        <v>1679.9112180300017</v>
      </c>
      <c r="G8" s="10">
        <v>1836.4633654099991</v>
      </c>
      <c r="H8" s="10">
        <v>2205.07906101</v>
      </c>
      <c r="I8" s="10">
        <v>2394.4095432400013</v>
      </c>
      <c r="J8" s="10">
        <v>2548.33251962</v>
      </c>
      <c r="K8" s="10">
        <v>2565.32477108</v>
      </c>
      <c r="L8" s="10">
        <v>2568.3940693099994</v>
      </c>
      <c r="M8" s="10">
        <v>2713.0420170399943</v>
      </c>
      <c r="N8" s="10">
        <v>2876.974412419993</v>
      </c>
      <c r="O8" s="10">
        <v>2647.4850847300017</v>
      </c>
      <c r="P8" s="10">
        <v>3548.4663978000026</v>
      </c>
    </row>
    <row r="9" spans="1:16" ht="12.75">
      <c r="A9" s="52" t="s">
        <v>394</v>
      </c>
      <c r="B9" s="10">
        <v>7397.96270595</v>
      </c>
      <c r="C9" s="10">
        <v>7999.857520789994</v>
      </c>
      <c r="D9" s="10">
        <v>6989.689671010001</v>
      </c>
      <c r="E9" s="10">
        <v>7588.552837080003</v>
      </c>
      <c r="F9" s="10">
        <v>7561.223965249999</v>
      </c>
      <c r="G9" s="10">
        <v>6511.644767680003</v>
      </c>
      <c r="H9" s="10">
        <v>6355.510031320001</v>
      </c>
      <c r="I9" s="10">
        <v>7911.80880868</v>
      </c>
      <c r="J9" s="10">
        <v>11101.299328259998</v>
      </c>
      <c r="K9" s="10">
        <v>11807.103499760002</v>
      </c>
      <c r="L9" s="10">
        <v>10710.708200280007</v>
      </c>
      <c r="M9" s="10">
        <v>8945.173522759993</v>
      </c>
      <c r="N9" s="10">
        <v>7922.550723950001</v>
      </c>
      <c r="O9" s="10">
        <v>7970.881425309994</v>
      </c>
      <c r="P9" s="10">
        <v>7097.050094569998</v>
      </c>
    </row>
    <row r="10" spans="1:16" ht="12.75">
      <c r="A10" s="52" t="s">
        <v>395</v>
      </c>
      <c r="B10" s="10">
        <v>2718.01443479</v>
      </c>
      <c r="C10" s="10">
        <v>2285.3715926400005</v>
      </c>
      <c r="D10" s="10">
        <v>3061.0970536600007</v>
      </c>
      <c r="E10" s="10">
        <v>3448.8653855199996</v>
      </c>
      <c r="F10" s="10">
        <v>3298.5020997</v>
      </c>
      <c r="G10" s="10">
        <v>3378.660895970001</v>
      </c>
      <c r="H10" s="10">
        <v>3341.7084224999994</v>
      </c>
      <c r="I10" s="10">
        <v>3053.9019864300003</v>
      </c>
      <c r="J10" s="10">
        <v>4416.5380798099995</v>
      </c>
      <c r="K10" s="10">
        <v>4105.389666489999</v>
      </c>
      <c r="L10" s="10">
        <v>3988.0691729700006</v>
      </c>
      <c r="M10" s="10">
        <v>4692.277332400002</v>
      </c>
      <c r="N10" s="10">
        <v>4463.569893140002</v>
      </c>
      <c r="O10" s="10">
        <v>3934.2757410300005</v>
      </c>
      <c r="P10" s="10">
        <v>3521.050805339999</v>
      </c>
    </row>
    <row r="11" spans="1:16" ht="12.75">
      <c r="A11" s="52" t="s">
        <v>384</v>
      </c>
      <c r="B11" s="10">
        <v>253.63340310999934</v>
      </c>
      <c r="C11" s="10">
        <v>300.81713076999955</v>
      </c>
      <c r="D11" s="10">
        <v>371.34149453999913</v>
      </c>
      <c r="E11" s="10">
        <v>420.5928097799989</v>
      </c>
      <c r="F11" s="10">
        <v>495.0714958999996</v>
      </c>
      <c r="G11" s="10">
        <v>540.3130352100001</v>
      </c>
      <c r="H11" s="10">
        <v>605.4352305800004</v>
      </c>
      <c r="I11" s="10">
        <v>764.0952220100004</v>
      </c>
      <c r="J11" s="10">
        <v>871.2865631999999</v>
      </c>
      <c r="K11" s="10">
        <v>901.83178148</v>
      </c>
      <c r="L11" s="10">
        <v>1196.2561729699883</v>
      </c>
      <c r="M11" s="10">
        <v>1638.906895679979</v>
      </c>
      <c r="N11" s="10">
        <v>2023.6319761399902</v>
      </c>
      <c r="O11" s="10">
        <v>2187.0962715600167</v>
      </c>
      <c r="P11" s="10">
        <v>2603.0789204500015</v>
      </c>
    </row>
    <row r="12" spans="1:16" ht="12.75">
      <c r="A12" s="52" t="s">
        <v>625</v>
      </c>
      <c r="B12" s="10">
        <v>96.46476522999983</v>
      </c>
      <c r="C12" s="10">
        <v>122.10190024</v>
      </c>
      <c r="D12" s="10">
        <v>121.9947043600001</v>
      </c>
      <c r="E12" s="10">
        <v>119.83125175000008</v>
      </c>
      <c r="F12" s="10">
        <v>105.56732170000004</v>
      </c>
      <c r="G12" s="10">
        <v>135.63029079000012</v>
      </c>
      <c r="H12" s="10">
        <v>145.7157862700001</v>
      </c>
      <c r="I12" s="10">
        <v>183.7722839500003</v>
      </c>
      <c r="J12" s="10">
        <v>130.47252433000023</v>
      </c>
      <c r="K12" s="10">
        <v>154.70232413999966</v>
      </c>
      <c r="L12" s="10">
        <v>177.33641375000082</v>
      </c>
      <c r="M12" s="10">
        <v>161.2725622199995</v>
      </c>
      <c r="N12" s="10">
        <v>140.60967859999957</v>
      </c>
      <c r="O12" s="10">
        <v>153.5753268900006</v>
      </c>
      <c r="P12" s="10">
        <v>252.977746530001</v>
      </c>
    </row>
    <row r="13" spans="1:16" ht="12.75">
      <c r="A13" s="52" t="s">
        <v>627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</row>
    <row r="14" spans="1:16" ht="12.75">
      <c r="A14" s="52" t="s">
        <v>659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3037.879</v>
      </c>
      <c r="L14" s="10">
        <v>3001.186</v>
      </c>
      <c r="M14" s="10">
        <v>3983.608</v>
      </c>
      <c r="N14" s="10">
        <v>3904.12835952</v>
      </c>
      <c r="O14" s="10">
        <v>2842.0295729599998</v>
      </c>
      <c r="P14" s="10">
        <v>0</v>
      </c>
    </row>
    <row r="15" spans="1:16" ht="12.75">
      <c r="A15" s="52" t="s">
        <v>673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8052.412178635</v>
      </c>
      <c r="N15" s="10">
        <v>8096.3802236400015</v>
      </c>
      <c r="O15" s="10">
        <v>8027.635460744998</v>
      </c>
      <c r="P15" s="10">
        <v>8248.730322825</v>
      </c>
    </row>
    <row r="16" spans="1:16" ht="13.5" thickBot="1">
      <c r="A16" s="52" t="s">
        <v>385</v>
      </c>
      <c r="B16" s="225">
        <v>1853.2178641399369</v>
      </c>
      <c r="C16" s="225">
        <v>1765.0593949097965</v>
      </c>
      <c r="D16" s="225">
        <v>1830.4052376599502</v>
      </c>
      <c r="E16" s="225">
        <v>1779.3419347899471</v>
      </c>
      <c r="F16" s="225">
        <v>1689.8124904300057</v>
      </c>
      <c r="G16" s="225">
        <v>1579.627820069887</v>
      </c>
      <c r="H16" s="225">
        <v>1587.6844276001357</v>
      </c>
      <c r="I16" s="225">
        <v>1592.8384217798884</v>
      </c>
      <c r="J16" s="225">
        <v>1854.8205608498392</v>
      </c>
      <c r="K16" s="225">
        <v>1877.2605451521813</v>
      </c>
      <c r="L16" s="225">
        <v>1819.3754147184954</v>
      </c>
      <c r="M16" s="225">
        <v>2097.8468445096805</v>
      </c>
      <c r="N16" s="225">
        <v>1671.5388613652322</v>
      </c>
      <c r="O16" s="225">
        <v>1935.573060506591</v>
      </c>
      <c r="P16" s="225">
        <v>2256.0310920247866</v>
      </c>
    </row>
    <row r="17" spans="1:16" ht="14.25" thickBot="1" thickTop="1">
      <c r="A17" s="219" t="s">
        <v>162</v>
      </c>
      <c r="B17" s="37">
        <v>51916.33149808997</v>
      </c>
      <c r="C17" s="37">
        <v>55166.03154790978</v>
      </c>
      <c r="D17" s="37">
        <v>56345.121405929924</v>
      </c>
      <c r="E17" s="37">
        <v>59692.99314782995</v>
      </c>
      <c r="F17" s="37">
        <v>65485.078311480065</v>
      </c>
      <c r="G17" s="37">
        <v>69117.87920847988</v>
      </c>
      <c r="H17" s="37">
        <v>78251.72258730014</v>
      </c>
      <c r="I17" s="37">
        <v>85342.55383921013</v>
      </c>
      <c r="J17" s="37">
        <v>97191.75248230001</v>
      </c>
      <c r="K17" s="37">
        <v>101775.72092780232</v>
      </c>
      <c r="L17" s="37">
        <v>103351.10370838887</v>
      </c>
      <c r="M17" s="37">
        <v>116993.88860757522</v>
      </c>
      <c r="N17" s="37">
        <v>125336.03597876536</v>
      </c>
      <c r="O17" s="37">
        <v>128080.16050641176</v>
      </c>
      <c r="P17" s="37">
        <v>135575.28613633005</v>
      </c>
    </row>
  </sheetData>
  <hyperlinks>
    <hyperlink ref="A1" location="Sumário!A8" tooltip="Sumário" display="Banco do Brasil S.A."/>
  </hyperlinks>
  <printOptions/>
  <pageMargins left="0.75" right="0.75" top="1" bottom="1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6"/>
  <sheetViews>
    <sheetView showGridLines="0" zoomScale="80" zoomScaleNormal="80" workbookViewId="0" topLeftCell="A1">
      <pane xSplit="1" ySplit="4" topLeftCell="D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R4" sqref="R4"/>
    </sheetView>
  </sheetViews>
  <sheetFormatPr defaultColWidth="9.140625" defaultRowHeight="12.75"/>
  <cols>
    <col min="1" max="1" width="28.8515625" style="0" bestFit="1" customWidth="1"/>
  </cols>
  <sheetData>
    <row r="1" ht="15.75">
      <c r="A1" s="108" t="s">
        <v>76</v>
      </c>
    </row>
    <row r="2" ht="12.75">
      <c r="A2" s="107" t="s">
        <v>439</v>
      </c>
    </row>
    <row r="3" ht="12.75">
      <c r="A3" s="107" t="s">
        <v>441</v>
      </c>
    </row>
    <row r="4" spans="1:18" ht="13.5" thickBot="1">
      <c r="A4" s="53"/>
      <c r="B4" s="54" t="s">
        <v>498</v>
      </c>
      <c r="C4" s="54" t="s">
        <v>506</v>
      </c>
      <c r="D4" s="54" t="s">
        <v>516</v>
      </c>
      <c r="E4" s="54" t="s">
        <v>520</v>
      </c>
      <c r="F4" s="54" t="s">
        <v>525</v>
      </c>
      <c r="G4" s="54" t="s">
        <v>532</v>
      </c>
      <c r="H4" s="54" t="s">
        <v>556</v>
      </c>
      <c r="I4" s="54" t="s">
        <v>560</v>
      </c>
      <c r="J4" s="54" t="s">
        <v>582</v>
      </c>
      <c r="K4" s="54" t="s">
        <v>593</v>
      </c>
      <c r="L4" s="54" t="s">
        <v>631</v>
      </c>
      <c r="M4" s="54" t="s">
        <v>645</v>
      </c>
      <c r="N4" s="54" t="s">
        <v>664</v>
      </c>
      <c r="O4" s="54" t="s">
        <v>671</v>
      </c>
      <c r="P4" s="54" t="s">
        <v>772</v>
      </c>
      <c r="Q4" s="54" t="s">
        <v>778</v>
      </c>
      <c r="R4" s="54" t="s">
        <v>801</v>
      </c>
    </row>
    <row r="5" spans="1:18" ht="12.75">
      <c r="A5" s="230" t="s">
        <v>518</v>
      </c>
      <c r="B5" s="10">
        <v>11546</v>
      </c>
      <c r="C5" s="10">
        <v>11698</v>
      </c>
      <c r="D5" s="10">
        <v>12901.404619899999</v>
      </c>
      <c r="E5" s="10">
        <v>13758.66045612</v>
      </c>
      <c r="F5" s="10">
        <v>14868.051284469999</v>
      </c>
      <c r="G5" s="10">
        <v>15553</v>
      </c>
      <c r="H5" s="10">
        <v>16932</v>
      </c>
      <c r="I5" s="10">
        <v>17752.25006053</v>
      </c>
      <c r="J5" s="10">
        <v>20068.661250259986</v>
      </c>
      <c r="K5" s="10">
        <v>21644.965831830028</v>
      </c>
      <c r="L5" s="10">
        <v>23616</v>
      </c>
      <c r="M5" s="10">
        <v>25158.629193610006</v>
      </c>
      <c r="N5" s="10">
        <v>26575</v>
      </c>
      <c r="O5" s="10">
        <v>28151</v>
      </c>
      <c r="P5" s="10">
        <v>31250.17354823001</v>
      </c>
      <c r="Q5" s="10">
        <v>31001</v>
      </c>
      <c r="R5" s="10">
        <v>34920</v>
      </c>
    </row>
    <row r="6" spans="1:18" ht="12.75">
      <c r="A6" s="230" t="s">
        <v>387</v>
      </c>
      <c r="B6" s="10">
        <v>4371</v>
      </c>
      <c r="C6" s="10">
        <v>4611</v>
      </c>
      <c r="D6" s="10">
        <v>4952.5953801</v>
      </c>
      <c r="E6" s="10">
        <v>5262.33954388</v>
      </c>
      <c r="F6" s="10">
        <v>5812.94871553</v>
      </c>
      <c r="G6" s="10">
        <v>5852</v>
      </c>
      <c r="H6" s="10">
        <v>6387</v>
      </c>
      <c r="I6" s="10">
        <v>6709.4275434599995</v>
      </c>
      <c r="J6" s="10">
        <v>7475.761819590002</v>
      </c>
      <c r="K6" s="10">
        <v>8438.025249279997</v>
      </c>
      <c r="L6" s="10">
        <v>9314</v>
      </c>
      <c r="M6" s="10">
        <v>9651.933179989997</v>
      </c>
      <c r="N6" s="10">
        <v>10188</v>
      </c>
      <c r="O6" s="10">
        <v>10840.2</v>
      </c>
      <c r="P6" s="10">
        <v>11465.7214512</v>
      </c>
      <c r="Q6" s="10">
        <v>12254</v>
      </c>
      <c r="R6" s="10">
        <v>11967</v>
      </c>
    </row>
    <row r="7" spans="1:18" ht="12.75">
      <c r="A7" s="230" t="s">
        <v>564</v>
      </c>
      <c r="B7" s="10">
        <v>688</v>
      </c>
      <c r="C7" s="10">
        <v>504</v>
      </c>
      <c r="D7" s="10">
        <v>469</v>
      </c>
      <c r="E7" s="10">
        <v>427</v>
      </c>
      <c r="F7" s="10">
        <v>709</v>
      </c>
      <c r="G7" s="10">
        <v>935</v>
      </c>
      <c r="H7" s="10">
        <v>1303</v>
      </c>
      <c r="I7" s="10">
        <v>1213.08089916</v>
      </c>
      <c r="J7" s="10">
        <v>1689.15582084</v>
      </c>
      <c r="K7" s="10">
        <v>1944.3056641799997</v>
      </c>
      <c r="L7" s="10">
        <v>1970</v>
      </c>
      <c r="M7" s="10">
        <v>1143.0347035300001</v>
      </c>
      <c r="N7" s="10">
        <v>1310</v>
      </c>
      <c r="O7" s="10">
        <v>666.5</v>
      </c>
      <c r="P7" s="10">
        <v>596.0179274799999</v>
      </c>
      <c r="Q7" s="10">
        <v>481</v>
      </c>
      <c r="R7" s="10">
        <v>495</v>
      </c>
    </row>
    <row r="8" spans="1:18" ht="13.5" thickBot="1">
      <c r="A8" s="230" t="s">
        <v>659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1449.554</v>
      </c>
      <c r="N8" s="10">
        <v>1420</v>
      </c>
      <c r="O8" s="10">
        <v>1501</v>
      </c>
      <c r="P8" s="10">
        <v>1608</v>
      </c>
      <c r="Q8" s="10">
        <v>1479.05915471</v>
      </c>
      <c r="R8" s="10">
        <v>0</v>
      </c>
    </row>
    <row r="9" spans="1:18" ht="14.25" thickBot="1" thickTop="1">
      <c r="A9" s="329" t="s">
        <v>162</v>
      </c>
      <c r="B9" s="37">
        <v>16605</v>
      </c>
      <c r="C9" s="37">
        <v>16813</v>
      </c>
      <c r="D9" s="37">
        <v>18323</v>
      </c>
      <c r="E9" s="37">
        <v>19448</v>
      </c>
      <c r="F9" s="37">
        <v>21390</v>
      </c>
      <c r="G9" s="37">
        <v>22340</v>
      </c>
      <c r="H9" s="37">
        <v>24622</v>
      </c>
      <c r="I9" s="37">
        <v>25674.75850315</v>
      </c>
      <c r="J9" s="37">
        <v>29233.578890689987</v>
      </c>
      <c r="K9" s="37">
        <v>32027.296745290027</v>
      </c>
      <c r="L9" s="37">
        <v>34900</v>
      </c>
      <c r="M9" s="37">
        <v>37403.15107713001</v>
      </c>
      <c r="N9" s="37">
        <v>39493</v>
      </c>
      <c r="O9" s="37">
        <v>41159.4</v>
      </c>
      <c r="P9" s="37">
        <v>44919.91292691001</v>
      </c>
      <c r="Q9" s="37">
        <v>45215.05915471</v>
      </c>
      <c r="R9" s="37">
        <v>47382</v>
      </c>
    </row>
    <row r="10" spans="2:8" ht="12.75">
      <c r="B10" s="24"/>
      <c r="C10" s="24"/>
      <c r="D10" s="24"/>
      <c r="E10" s="24"/>
      <c r="F10" s="24"/>
      <c r="G10" s="24"/>
      <c r="H10" s="24"/>
    </row>
    <row r="11" spans="2:8" ht="12.75">
      <c r="B11" s="111"/>
      <c r="C11" s="111"/>
      <c r="D11" s="111"/>
      <c r="E11" s="111"/>
      <c r="F11" s="111"/>
      <c r="G11" s="111"/>
      <c r="H11" s="111"/>
    </row>
    <row r="12" spans="2:8" ht="12.75">
      <c r="B12" s="111"/>
      <c r="C12" s="111"/>
      <c r="D12" s="111"/>
      <c r="E12" s="111"/>
      <c r="F12" s="111"/>
      <c r="G12" s="111"/>
      <c r="H12" s="111"/>
    </row>
    <row r="13" spans="2:8" ht="12.75">
      <c r="B13" s="111"/>
      <c r="C13" s="111"/>
      <c r="D13" s="111"/>
      <c r="E13" s="111"/>
      <c r="F13" s="111"/>
      <c r="G13" s="111"/>
      <c r="H13" s="111"/>
    </row>
    <row r="14" spans="2:8" ht="12.75">
      <c r="B14" s="111"/>
      <c r="C14" s="111"/>
      <c r="D14" s="111"/>
      <c r="E14" s="111"/>
      <c r="F14" s="111"/>
      <c r="G14" s="111"/>
      <c r="H14" s="111"/>
    </row>
    <row r="16" spans="2:8" ht="12.75">
      <c r="B16" s="111"/>
      <c r="C16" s="111"/>
      <c r="D16" s="111"/>
      <c r="E16" s="111"/>
      <c r="F16" s="111"/>
      <c r="G16" s="111"/>
      <c r="H16" s="111"/>
    </row>
  </sheetData>
  <hyperlinks>
    <hyperlink ref="A1" location="Sumário!A9" tooltip="Sumário" display="Banco do Brasil S.A."/>
  </hyperlinks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"/>
  <sheetViews>
    <sheetView showGridLines="0" zoomScale="80" zoomScaleNormal="8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4" sqref="P4"/>
    </sheetView>
  </sheetViews>
  <sheetFormatPr defaultColWidth="9.140625" defaultRowHeight="12.75"/>
  <cols>
    <col min="1" max="1" width="37.421875" style="0" bestFit="1" customWidth="1"/>
    <col min="2" max="2" width="9.28125" style="0" bestFit="1" customWidth="1"/>
    <col min="3" max="3" width="9.421875" style="0" bestFit="1" customWidth="1"/>
    <col min="5" max="5" width="8.8515625" style="0" bestFit="1" customWidth="1"/>
    <col min="6" max="16" width="8.8515625" style="0" customWidth="1"/>
  </cols>
  <sheetData>
    <row r="1" ht="15.75">
      <c r="A1" s="108" t="s">
        <v>76</v>
      </c>
    </row>
    <row r="2" ht="12.75">
      <c r="A2" s="107" t="s">
        <v>430</v>
      </c>
    </row>
    <row r="3" ht="12.75">
      <c r="A3" s="107" t="s">
        <v>441</v>
      </c>
    </row>
    <row r="4" spans="1:16" ht="13.5" thickBot="1">
      <c r="A4" s="45"/>
      <c r="B4" s="61" t="s">
        <v>516</v>
      </c>
      <c r="C4" s="61" t="s">
        <v>520</v>
      </c>
      <c r="D4" s="61" t="s">
        <v>525</v>
      </c>
      <c r="E4" s="61" t="s">
        <v>532</v>
      </c>
      <c r="F4" s="61" t="s">
        <v>556</v>
      </c>
      <c r="G4" s="61" t="s">
        <v>560</v>
      </c>
      <c r="H4" s="61" t="s">
        <v>582</v>
      </c>
      <c r="I4" s="61" t="s">
        <v>593</v>
      </c>
      <c r="J4" s="61" t="s">
        <v>631</v>
      </c>
      <c r="K4" s="61" t="s">
        <v>645</v>
      </c>
      <c r="L4" s="61" t="s">
        <v>664</v>
      </c>
      <c r="M4" s="61" t="s">
        <v>671</v>
      </c>
      <c r="N4" s="61" t="s">
        <v>772</v>
      </c>
      <c r="O4" s="61" t="s">
        <v>778</v>
      </c>
      <c r="P4" s="61" t="s">
        <v>801</v>
      </c>
    </row>
    <row r="5" spans="1:16" ht="12.75">
      <c r="A5" s="230" t="s">
        <v>389</v>
      </c>
      <c r="B5" s="10">
        <v>14308.939970470004</v>
      </c>
      <c r="C5" s="10">
        <v>14738.520568490012</v>
      </c>
      <c r="D5" s="10">
        <v>14800.234729310012</v>
      </c>
      <c r="E5" s="10">
        <v>13847.043817409965</v>
      </c>
      <c r="F5" s="10">
        <v>15336.154767889986</v>
      </c>
      <c r="G5" s="10">
        <v>15383.866089890003</v>
      </c>
      <c r="H5" s="10">
        <v>16695.226593470015</v>
      </c>
      <c r="I5" s="10">
        <v>16287.744343869996</v>
      </c>
      <c r="J5" s="10">
        <v>17813.408493599985</v>
      </c>
      <c r="K5" s="10">
        <v>17897.605179360005</v>
      </c>
      <c r="L5" s="10">
        <v>18138.587282019962</v>
      </c>
      <c r="M5" s="10">
        <v>17669.699247820095</v>
      </c>
      <c r="N5" s="10">
        <v>17736.99412141007</v>
      </c>
      <c r="O5" s="10">
        <v>17391.387225569946</v>
      </c>
      <c r="P5" s="10">
        <v>16637.41925577</v>
      </c>
    </row>
    <row r="6" spans="1:16" ht="12.75">
      <c r="A6" s="230" t="s">
        <v>511</v>
      </c>
      <c r="B6" s="10">
        <v>6151.57553691</v>
      </c>
      <c r="C6" s="10">
        <v>6587.4972756900015</v>
      </c>
      <c r="D6" s="10">
        <v>7972.883430950005</v>
      </c>
      <c r="E6" s="10">
        <v>8406.993452240005</v>
      </c>
      <c r="F6" s="10">
        <v>9402.467582130006</v>
      </c>
      <c r="G6" s="10">
        <v>12814.370396509996</v>
      </c>
      <c r="H6" s="10">
        <v>15372.050828419997</v>
      </c>
      <c r="I6" s="10">
        <v>14667.659426679993</v>
      </c>
      <c r="J6" s="10">
        <v>14862.47736488001</v>
      </c>
      <c r="K6" s="10">
        <v>14111.713323700002</v>
      </c>
      <c r="L6" s="10">
        <v>16244.677266249999</v>
      </c>
      <c r="M6" s="10">
        <v>16333.73662818997</v>
      </c>
      <c r="N6" s="10">
        <v>12333.19018975997</v>
      </c>
      <c r="O6" s="10">
        <v>10855.116153599982</v>
      </c>
      <c r="P6" s="10">
        <v>15683.896098709987</v>
      </c>
    </row>
    <row r="7" spans="1:16" ht="12.75">
      <c r="A7" s="230" t="s">
        <v>390</v>
      </c>
      <c r="B7" s="10">
        <v>11119.337771430004</v>
      </c>
      <c r="C7" s="10">
        <v>11597.09972022999</v>
      </c>
      <c r="D7" s="10">
        <v>12036.18877456001</v>
      </c>
      <c r="E7" s="10">
        <v>11902.646313119996</v>
      </c>
      <c r="F7" s="10">
        <v>12889.710975359998</v>
      </c>
      <c r="G7" s="10">
        <v>13348.114445529995</v>
      </c>
      <c r="H7" s="10">
        <v>14232.887412199996</v>
      </c>
      <c r="I7" s="10">
        <v>13955.338805049996</v>
      </c>
      <c r="J7" s="10">
        <v>15088.336194870017</v>
      </c>
      <c r="K7" s="10">
        <v>15545.286895249994</v>
      </c>
      <c r="L7" s="10">
        <v>16596.930936719935</v>
      </c>
      <c r="M7" s="10">
        <v>17645.194087920034</v>
      </c>
      <c r="N7" s="10">
        <v>18279.275537320078</v>
      </c>
      <c r="O7" s="10">
        <v>18879.59964231994</v>
      </c>
      <c r="P7" s="10">
        <v>19998.466208420105</v>
      </c>
    </row>
    <row r="8" spans="1:16" ht="12.75">
      <c r="A8" s="230" t="s">
        <v>391</v>
      </c>
      <c r="B8" s="10">
        <v>3821.3006741500003</v>
      </c>
      <c r="C8" s="10">
        <v>3886.921066729998</v>
      </c>
      <c r="D8" s="10">
        <v>3984.564434860002</v>
      </c>
      <c r="E8" s="10">
        <v>4157.0096506499995</v>
      </c>
      <c r="F8" s="10">
        <v>4142.314963070003</v>
      </c>
      <c r="G8" s="10">
        <v>4283.079877710001</v>
      </c>
      <c r="H8" s="10">
        <v>4438.792138770001</v>
      </c>
      <c r="I8" s="10">
        <v>4773.408667420002</v>
      </c>
      <c r="J8" s="10">
        <v>5634.397811320005</v>
      </c>
      <c r="K8" s="10">
        <v>5810.252842419999</v>
      </c>
      <c r="L8" s="10">
        <v>5783.592323210022</v>
      </c>
      <c r="M8" s="10">
        <v>5617.246447449987</v>
      </c>
      <c r="N8" s="10">
        <v>5389.58885853</v>
      </c>
      <c r="O8" s="10">
        <v>5489.843948329997</v>
      </c>
      <c r="P8" s="10">
        <v>5497.887347209976</v>
      </c>
    </row>
    <row r="9" spans="1:16" ht="12.75">
      <c r="A9" s="230" t="s">
        <v>392</v>
      </c>
      <c r="B9" s="10">
        <v>4363.143290760001</v>
      </c>
      <c r="C9" s="10">
        <v>4394.699580899994</v>
      </c>
      <c r="D9" s="10">
        <v>4238.491847439998</v>
      </c>
      <c r="E9" s="10">
        <v>4266.821049830002</v>
      </c>
      <c r="F9" s="10">
        <v>4087.375395869998</v>
      </c>
      <c r="G9" s="10">
        <v>4887.622941730001</v>
      </c>
      <c r="H9" s="10">
        <v>5107.122894510003</v>
      </c>
      <c r="I9" s="10">
        <v>4850.404268</v>
      </c>
      <c r="J9" s="10">
        <v>4560.813181639999</v>
      </c>
      <c r="K9" s="10">
        <v>4441.457155310001</v>
      </c>
      <c r="L9" s="10">
        <v>4398.158841920004</v>
      </c>
      <c r="M9" s="10">
        <v>4377.755313679994</v>
      </c>
      <c r="N9" s="10">
        <v>6705.673361029993</v>
      </c>
      <c r="O9" s="10">
        <v>6676.451104850027</v>
      </c>
      <c r="P9" s="10">
        <v>7845.562720170025</v>
      </c>
    </row>
    <row r="10" spans="1:16" ht="13.5" thickBot="1">
      <c r="A10" s="230" t="s">
        <v>268</v>
      </c>
      <c r="B10" s="10">
        <v>5298.936762209953</v>
      </c>
      <c r="C10" s="10">
        <v>5568.873170529907</v>
      </c>
      <c r="D10" s="10">
        <v>5736.693052919974</v>
      </c>
      <c r="E10" s="10">
        <v>5866.543523850021</v>
      </c>
      <c r="F10" s="10">
        <v>6025.365664360033</v>
      </c>
      <c r="G10" s="10">
        <v>5806.691370320412</v>
      </c>
      <c r="H10" s="10">
        <v>5764.921245430036</v>
      </c>
      <c r="I10" s="10">
        <v>5989.502687659959</v>
      </c>
      <c r="J10" s="10">
        <v>5730.443098970034</v>
      </c>
      <c r="K10" s="10">
        <v>6480.759454869891</v>
      </c>
      <c r="L10" s="10">
        <v>6437.992493099548</v>
      </c>
      <c r="M10" s="10">
        <v>6393.991636319712</v>
      </c>
      <c r="N10" s="10">
        <v>5989.074572859536</v>
      </c>
      <c r="O10" s="10">
        <v>5580.090066760007</v>
      </c>
      <c r="P10" s="10">
        <v>4657.321811509857</v>
      </c>
    </row>
    <row r="11" spans="1:16" ht="14.25" thickBot="1" thickTop="1">
      <c r="A11" s="329" t="s">
        <v>162</v>
      </c>
      <c r="B11" s="37">
        <v>45063.23400592997</v>
      </c>
      <c r="C11" s="37">
        <v>46773.6113825699</v>
      </c>
      <c r="D11" s="37">
        <v>48769.056270040004</v>
      </c>
      <c r="E11" s="37">
        <v>48447.05780709999</v>
      </c>
      <c r="F11" s="37">
        <v>51883.38934868003</v>
      </c>
      <c r="G11" s="37">
        <v>56523.7451216904</v>
      </c>
      <c r="H11" s="37">
        <v>61611.00111280004</v>
      </c>
      <c r="I11" s="37">
        <v>60524.058198679944</v>
      </c>
      <c r="J11" s="37">
        <v>63689.87614528005</v>
      </c>
      <c r="K11" s="37">
        <v>64287.07485090989</v>
      </c>
      <c r="L11" s="37">
        <v>67599.93914321947</v>
      </c>
      <c r="M11" s="37">
        <v>68037.6233613798</v>
      </c>
      <c r="N11" s="37">
        <v>66433.79664090964</v>
      </c>
      <c r="O11" s="37">
        <v>64872.488141429894</v>
      </c>
      <c r="P11" s="37">
        <v>70320.55344178995</v>
      </c>
    </row>
  </sheetData>
  <hyperlinks>
    <hyperlink ref="A1" location="Sumário!A10" tooltip="Sumário" display="Banco do Brasil S.A."/>
  </hyperlink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DO BRASIL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Translate</dc:title>
  <dc:subject/>
  <dc:creator>F1692553</dc:creator>
  <cp:keywords/>
  <dc:description/>
  <cp:lastModifiedBy>F1694854</cp:lastModifiedBy>
  <cp:lastPrinted>2010-01-06T20:04:25Z</cp:lastPrinted>
  <dcterms:created xsi:type="dcterms:W3CDTF">2004-11-26T12:34:01Z</dcterms:created>
  <dcterms:modified xsi:type="dcterms:W3CDTF">2010-08-12T23:07:08Z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